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筱玲11001\moodle平台\"/>
    </mc:Choice>
  </mc:AlternateContent>
  <xr:revisionPtr revIDLastSave="0" documentId="8_{799B17FD-711D-4D31-87C8-954EC679D1D1}" xr6:coauthVersionLast="47" xr6:coauthVersionMax="47" xr10:uidLastSave="{00000000-0000-0000-0000-000000000000}"/>
  <bookViews>
    <workbookView xWindow="-120" yWindow="-120" windowWidth="29040" windowHeight="15840" xr2:uid="{6589E746-B3BC-4902-8083-DF1DED487098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18" i="1" l="1"/>
  <c r="M818" i="1"/>
  <c r="L818" i="1"/>
  <c r="K818" i="1"/>
  <c r="I818" i="1"/>
  <c r="M817" i="1"/>
  <c r="N817" i="1" s="1"/>
  <c r="K817" i="1"/>
  <c r="L817" i="1" s="1"/>
  <c r="I817" i="1"/>
  <c r="M816" i="1"/>
  <c r="N816" i="1" s="1"/>
  <c r="K816" i="1"/>
  <c r="L816" i="1" s="1"/>
  <c r="I816" i="1"/>
  <c r="N815" i="1"/>
  <c r="M815" i="1"/>
  <c r="L815" i="1"/>
  <c r="K815" i="1"/>
  <c r="I815" i="1"/>
  <c r="M814" i="1"/>
  <c r="N814" i="1" s="1"/>
  <c r="I814" i="1"/>
  <c r="K814" i="1" s="1"/>
  <c r="L814" i="1" s="1"/>
  <c r="M813" i="1"/>
  <c r="N813" i="1" s="1"/>
  <c r="K813" i="1"/>
  <c r="L813" i="1" s="1"/>
  <c r="I813" i="1"/>
  <c r="N812" i="1"/>
  <c r="M812" i="1"/>
  <c r="L812" i="1"/>
  <c r="K812" i="1"/>
  <c r="I812" i="1"/>
  <c r="M811" i="1"/>
  <c r="N811" i="1" s="1"/>
  <c r="K811" i="1"/>
  <c r="L811" i="1" s="1"/>
  <c r="I811" i="1"/>
  <c r="M810" i="1"/>
  <c r="N810" i="1" s="1"/>
  <c r="K810" i="1"/>
  <c r="L810" i="1" s="1"/>
  <c r="I810" i="1"/>
  <c r="M809" i="1"/>
  <c r="N809" i="1" s="1"/>
  <c r="L809" i="1"/>
  <c r="K809" i="1"/>
  <c r="I809" i="1"/>
  <c r="N808" i="1"/>
  <c r="M808" i="1"/>
  <c r="K808" i="1"/>
  <c r="L808" i="1" s="1"/>
  <c r="I808" i="1"/>
  <c r="N807" i="1"/>
  <c r="M807" i="1"/>
  <c r="L807" i="1"/>
  <c r="K807" i="1"/>
  <c r="I807" i="1"/>
  <c r="M806" i="1"/>
  <c r="N806" i="1" s="1"/>
  <c r="K806" i="1"/>
  <c r="L806" i="1" s="1"/>
  <c r="I806" i="1"/>
  <c r="N805" i="1"/>
  <c r="M805" i="1"/>
  <c r="K805" i="1"/>
  <c r="L805" i="1" s="1"/>
  <c r="I805" i="1"/>
  <c r="M804" i="1"/>
  <c r="N804" i="1" s="1"/>
  <c r="L804" i="1"/>
  <c r="K804" i="1"/>
  <c r="I804" i="1"/>
  <c r="M803" i="1"/>
  <c r="N803" i="1" s="1"/>
  <c r="K803" i="1"/>
  <c r="L803" i="1" s="1"/>
  <c r="I803" i="1"/>
  <c r="N802" i="1"/>
  <c r="M802" i="1"/>
  <c r="L802" i="1"/>
  <c r="K802" i="1"/>
  <c r="I802" i="1"/>
  <c r="M801" i="1"/>
  <c r="N801" i="1" s="1"/>
  <c r="K801" i="1"/>
  <c r="L801" i="1" s="1"/>
  <c r="I801" i="1"/>
  <c r="N800" i="1"/>
  <c r="M800" i="1"/>
  <c r="L800" i="1"/>
  <c r="K800" i="1"/>
  <c r="I800" i="1"/>
  <c r="N799" i="1"/>
  <c r="M799" i="1"/>
  <c r="L799" i="1"/>
  <c r="K799" i="1"/>
  <c r="I799" i="1"/>
  <c r="N798" i="1"/>
  <c r="M798" i="1"/>
  <c r="I798" i="1"/>
  <c r="K798" i="1" s="1"/>
  <c r="L798" i="1" s="1"/>
  <c r="M797" i="1"/>
  <c r="N797" i="1" s="1"/>
  <c r="K797" i="1"/>
  <c r="L797" i="1" s="1"/>
  <c r="I797" i="1"/>
  <c r="M796" i="1"/>
  <c r="N796" i="1" s="1"/>
  <c r="L796" i="1"/>
  <c r="K796" i="1"/>
  <c r="I796" i="1"/>
  <c r="M795" i="1"/>
  <c r="N795" i="1" s="1"/>
  <c r="L795" i="1"/>
  <c r="K795" i="1"/>
  <c r="I795" i="1"/>
  <c r="M794" i="1"/>
  <c r="N794" i="1" s="1"/>
  <c r="K794" i="1"/>
  <c r="L794" i="1" s="1"/>
  <c r="I794" i="1"/>
  <c r="N793" i="1"/>
  <c r="M793" i="1"/>
  <c r="L793" i="1"/>
  <c r="K793" i="1"/>
  <c r="I793" i="1"/>
  <c r="N792" i="1"/>
  <c r="M792" i="1"/>
  <c r="K792" i="1"/>
  <c r="L792" i="1" s="1"/>
  <c r="I792" i="1"/>
  <c r="M791" i="1"/>
  <c r="N791" i="1" s="1"/>
  <c r="L791" i="1"/>
  <c r="K791" i="1"/>
  <c r="I791" i="1"/>
  <c r="M790" i="1"/>
  <c r="N790" i="1" s="1"/>
  <c r="K790" i="1"/>
  <c r="L790" i="1" s="1"/>
  <c r="I790" i="1"/>
  <c r="N789" i="1"/>
  <c r="M789" i="1"/>
  <c r="K789" i="1"/>
  <c r="L789" i="1" s="1"/>
  <c r="I789" i="1"/>
  <c r="K788" i="1"/>
  <c r="L788" i="1" s="1"/>
  <c r="I788" i="1"/>
  <c r="K787" i="1"/>
  <c r="L787" i="1" s="1"/>
  <c r="I787" i="1"/>
  <c r="N786" i="1"/>
  <c r="M786" i="1"/>
  <c r="L786" i="1"/>
  <c r="K786" i="1"/>
  <c r="I786" i="1"/>
  <c r="N785" i="1"/>
  <c r="M785" i="1"/>
  <c r="K785" i="1"/>
  <c r="L785" i="1" s="1"/>
  <c r="I785" i="1"/>
  <c r="M784" i="1"/>
  <c r="N784" i="1" s="1"/>
  <c r="L784" i="1"/>
  <c r="K784" i="1"/>
  <c r="I784" i="1"/>
  <c r="N783" i="1"/>
  <c r="M783" i="1"/>
  <c r="L783" i="1"/>
  <c r="K783" i="1"/>
  <c r="I783" i="1"/>
  <c r="N782" i="1"/>
  <c r="M782" i="1"/>
  <c r="L782" i="1"/>
  <c r="K782" i="1"/>
  <c r="I782" i="1"/>
  <c r="N781" i="1"/>
  <c r="M781" i="1"/>
  <c r="K781" i="1"/>
  <c r="L781" i="1" s="1"/>
  <c r="I781" i="1"/>
  <c r="M780" i="1"/>
  <c r="N780" i="1" s="1"/>
  <c r="K780" i="1"/>
  <c r="L780" i="1" s="1"/>
  <c r="I780" i="1"/>
  <c r="N779" i="1"/>
  <c r="M779" i="1"/>
  <c r="L779" i="1"/>
  <c r="K779" i="1"/>
  <c r="I779" i="1"/>
  <c r="N778" i="1"/>
  <c r="M778" i="1"/>
  <c r="K778" i="1"/>
  <c r="L778" i="1" s="1"/>
  <c r="I778" i="1"/>
  <c r="M777" i="1"/>
  <c r="N777" i="1" s="1"/>
  <c r="L777" i="1"/>
  <c r="K777" i="1"/>
  <c r="I777" i="1"/>
  <c r="M776" i="1"/>
  <c r="N776" i="1" s="1"/>
  <c r="L776" i="1"/>
  <c r="K776" i="1"/>
  <c r="I776" i="1"/>
  <c r="M775" i="1"/>
  <c r="N775" i="1" s="1"/>
  <c r="L775" i="1"/>
  <c r="K775" i="1"/>
  <c r="I775" i="1"/>
  <c r="M774" i="1"/>
  <c r="N774" i="1" s="1"/>
  <c r="K774" i="1"/>
  <c r="L774" i="1" s="1"/>
  <c r="I774" i="1"/>
  <c r="M773" i="1"/>
  <c r="N773" i="1" s="1"/>
  <c r="K773" i="1"/>
  <c r="L773" i="1" s="1"/>
  <c r="I773" i="1"/>
  <c r="N772" i="1"/>
  <c r="M772" i="1"/>
  <c r="K772" i="1"/>
  <c r="L772" i="1" s="1"/>
  <c r="I772" i="1"/>
  <c r="M771" i="1"/>
  <c r="N771" i="1" s="1"/>
  <c r="L771" i="1"/>
  <c r="K771" i="1"/>
  <c r="I771" i="1"/>
  <c r="N770" i="1"/>
  <c r="M770" i="1"/>
  <c r="L770" i="1"/>
  <c r="K770" i="1"/>
  <c r="I770" i="1"/>
  <c r="N769" i="1"/>
  <c r="M769" i="1"/>
  <c r="K769" i="1"/>
  <c r="L769" i="1" s="1"/>
  <c r="I769" i="1"/>
  <c r="N768" i="1"/>
  <c r="M768" i="1"/>
  <c r="K768" i="1"/>
  <c r="L768" i="1" s="1"/>
  <c r="I768" i="1"/>
  <c r="M767" i="1"/>
  <c r="N767" i="1" s="1"/>
  <c r="L767" i="1"/>
  <c r="K767" i="1"/>
  <c r="I767" i="1"/>
  <c r="N766" i="1"/>
  <c r="M766" i="1"/>
  <c r="L766" i="1"/>
  <c r="K766" i="1"/>
  <c r="I766" i="1"/>
  <c r="M765" i="1"/>
  <c r="N765" i="1" s="1"/>
  <c r="L765" i="1"/>
  <c r="K765" i="1"/>
  <c r="I765" i="1"/>
  <c r="N764" i="1"/>
  <c r="M764" i="1"/>
  <c r="K764" i="1"/>
  <c r="L764" i="1" s="1"/>
  <c r="I764" i="1"/>
  <c r="N763" i="1"/>
  <c r="M763" i="1"/>
  <c r="L763" i="1"/>
  <c r="K763" i="1"/>
  <c r="I763" i="1"/>
  <c r="N762" i="1"/>
  <c r="M762" i="1"/>
  <c r="L762" i="1"/>
  <c r="K762" i="1"/>
  <c r="I762" i="1"/>
  <c r="N761" i="1"/>
  <c r="M761" i="1"/>
  <c r="K761" i="1"/>
  <c r="L761" i="1" s="1"/>
  <c r="I761" i="1"/>
  <c r="M760" i="1"/>
  <c r="N760" i="1" s="1"/>
  <c r="L760" i="1"/>
  <c r="K760" i="1"/>
  <c r="I760" i="1"/>
  <c r="M759" i="1"/>
  <c r="N759" i="1" s="1"/>
  <c r="L759" i="1"/>
  <c r="K759" i="1"/>
  <c r="I759" i="1"/>
  <c r="N758" i="1"/>
  <c r="M758" i="1"/>
  <c r="L758" i="1"/>
  <c r="K758" i="1"/>
  <c r="I758" i="1"/>
  <c r="M757" i="1"/>
  <c r="N757" i="1" s="1"/>
  <c r="K757" i="1"/>
  <c r="L757" i="1" s="1"/>
  <c r="I757" i="1"/>
  <c r="N756" i="1"/>
  <c r="M756" i="1"/>
  <c r="K756" i="1"/>
  <c r="L756" i="1" s="1"/>
  <c r="I756" i="1"/>
  <c r="N755" i="1"/>
  <c r="M755" i="1"/>
  <c r="K755" i="1"/>
  <c r="L755" i="1" s="1"/>
  <c r="I755" i="1"/>
  <c r="M754" i="1"/>
  <c r="N754" i="1" s="1"/>
  <c r="L754" i="1"/>
  <c r="K754" i="1"/>
  <c r="I754" i="1"/>
  <c r="N753" i="1"/>
  <c r="M753" i="1"/>
  <c r="K753" i="1"/>
  <c r="L753" i="1" s="1"/>
  <c r="I753" i="1"/>
  <c r="N752" i="1"/>
  <c r="M752" i="1"/>
  <c r="L752" i="1"/>
  <c r="K752" i="1"/>
  <c r="I752" i="1"/>
  <c r="N751" i="1"/>
  <c r="M751" i="1"/>
  <c r="K751" i="1"/>
  <c r="L751" i="1" s="1"/>
  <c r="I751" i="1"/>
  <c r="N750" i="1"/>
  <c r="M750" i="1"/>
  <c r="L750" i="1"/>
  <c r="K750" i="1"/>
  <c r="I750" i="1"/>
  <c r="M749" i="1"/>
  <c r="N749" i="1" s="1"/>
  <c r="K749" i="1"/>
  <c r="L749" i="1" s="1"/>
  <c r="I749" i="1"/>
  <c r="M748" i="1"/>
  <c r="N748" i="1" s="1"/>
  <c r="L748" i="1"/>
  <c r="K748" i="1"/>
  <c r="I748" i="1"/>
  <c r="N747" i="1"/>
  <c r="M747" i="1"/>
  <c r="L747" i="1"/>
  <c r="K747" i="1"/>
  <c r="I747" i="1"/>
  <c r="N746" i="1"/>
  <c r="M746" i="1"/>
  <c r="I746" i="1"/>
  <c r="K746" i="1" s="1"/>
  <c r="L746" i="1" s="1"/>
  <c r="N745" i="1"/>
  <c r="M745" i="1"/>
  <c r="L745" i="1"/>
  <c r="K745" i="1"/>
  <c r="I745" i="1"/>
  <c r="M744" i="1"/>
  <c r="N744" i="1" s="1"/>
  <c r="L744" i="1"/>
  <c r="K744" i="1"/>
  <c r="I744" i="1"/>
  <c r="M743" i="1"/>
  <c r="N743" i="1" s="1"/>
  <c r="K743" i="1"/>
  <c r="L743" i="1" s="1"/>
  <c r="I743" i="1"/>
  <c r="M742" i="1"/>
  <c r="N742" i="1" s="1"/>
  <c r="L742" i="1"/>
  <c r="K742" i="1"/>
  <c r="I742" i="1"/>
  <c r="N741" i="1"/>
  <c r="M741" i="1"/>
  <c r="K741" i="1"/>
  <c r="L741" i="1" s="1"/>
  <c r="I741" i="1"/>
  <c r="N740" i="1"/>
  <c r="M740" i="1"/>
  <c r="L740" i="1"/>
  <c r="K740" i="1"/>
  <c r="I740" i="1"/>
  <c r="N739" i="1"/>
  <c r="M739" i="1"/>
  <c r="K739" i="1"/>
  <c r="L739" i="1" s="1"/>
  <c r="I739" i="1"/>
  <c r="N738" i="1"/>
  <c r="M738" i="1"/>
  <c r="K738" i="1"/>
  <c r="L738" i="1" s="1"/>
  <c r="I738" i="1"/>
  <c r="N737" i="1"/>
  <c r="M737" i="1"/>
  <c r="K737" i="1"/>
  <c r="L737" i="1" s="1"/>
  <c r="I737" i="1"/>
  <c r="M736" i="1"/>
  <c r="N736" i="1" s="1"/>
  <c r="L736" i="1"/>
  <c r="K736" i="1"/>
  <c r="I736" i="1"/>
  <c r="N735" i="1"/>
  <c r="M735" i="1"/>
  <c r="L735" i="1"/>
  <c r="K735" i="1"/>
  <c r="I735" i="1"/>
  <c r="N734" i="1"/>
  <c r="M734" i="1"/>
  <c r="I734" i="1"/>
  <c r="K734" i="1" s="1"/>
  <c r="L734" i="1" s="1"/>
  <c r="N733" i="1"/>
  <c r="M733" i="1"/>
  <c r="I733" i="1"/>
  <c r="K733" i="1" s="1"/>
  <c r="L733" i="1" s="1"/>
  <c r="N732" i="1"/>
  <c r="M732" i="1"/>
  <c r="K732" i="1"/>
  <c r="L732" i="1" s="1"/>
  <c r="I732" i="1"/>
  <c r="N731" i="1"/>
  <c r="M731" i="1"/>
  <c r="L731" i="1"/>
  <c r="K731" i="1"/>
  <c r="I731" i="1"/>
  <c r="M730" i="1"/>
  <c r="N730" i="1" s="1"/>
  <c r="K730" i="1"/>
  <c r="L730" i="1" s="1"/>
  <c r="I730" i="1"/>
  <c r="M729" i="1"/>
  <c r="N729" i="1" s="1"/>
  <c r="K729" i="1"/>
  <c r="L729" i="1" s="1"/>
  <c r="I729" i="1"/>
  <c r="M728" i="1"/>
  <c r="N728" i="1" s="1"/>
  <c r="L728" i="1"/>
  <c r="K728" i="1"/>
  <c r="I728" i="1"/>
  <c r="M727" i="1"/>
  <c r="N727" i="1" s="1"/>
  <c r="K727" i="1"/>
  <c r="L727" i="1" s="1"/>
  <c r="I727" i="1"/>
  <c r="N726" i="1"/>
  <c r="M726" i="1"/>
  <c r="K726" i="1"/>
  <c r="L726" i="1" s="1"/>
  <c r="I726" i="1"/>
  <c r="M725" i="1"/>
  <c r="N725" i="1" s="1"/>
  <c r="K725" i="1"/>
  <c r="L725" i="1" s="1"/>
  <c r="I725" i="1"/>
  <c r="N724" i="1"/>
  <c r="M724" i="1"/>
  <c r="L724" i="1"/>
  <c r="K724" i="1"/>
  <c r="I724" i="1"/>
  <c r="M723" i="1"/>
  <c r="N723" i="1" s="1"/>
  <c r="K723" i="1"/>
  <c r="L723" i="1" s="1"/>
  <c r="I723" i="1"/>
  <c r="M722" i="1"/>
  <c r="N722" i="1" s="1"/>
  <c r="L722" i="1"/>
  <c r="K722" i="1"/>
  <c r="I722" i="1"/>
  <c r="N721" i="1"/>
  <c r="M721" i="1"/>
  <c r="K721" i="1"/>
  <c r="L721" i="1" s="1"/>
  <c r="I721" i="1"/>
  <c r="M720" i="1"/>
  <c r="N720" i="1" s="1"/>
  <c r="K720" i="1"/>
  <c r="L720" i="1" s="1"/>
  <c r="I720" i="1"/>
  <c r="M719" i="1"/>
  <c r="N719" i="1" s="1"/>
  <c r="K719" i="1"/>
  <c r="L719" i="1" s="1"/>
  <c r="I719" i="1"/>
  <c r="N718" i="1"/>
  <c r="M718" i="1"/>
  <c r="L718" i="1"/>
  <c r="K718" i="1"/>
  <c r="I718" i="1"/>
  <c r="N717" i="1"/>
  <c r="M717" i="1"/>
  <c r="L717" i="1"/>
  <c r="K717" i="1"/>
  <c r="I717" i="1"/>
  <c r="M716" i="1"/>
  <c r="N716" i="1" s="1"/>
  <c r="L716" i="1"/>
  <c r="K716" i="1"/>
  <c r="I716" i="1"/>
  <c r="N715" i="1"/>
  <c r="M715" i="1"/>
  <c r="L715" i="1"/>
  <c r="K715" i="1"/>
  <c r="I715" i="1"/>
  <c r="M714" i="1"/>
  <c r="N714" i="1" s="1"/>
  <c r="K714" i="1"/>
  <c r="L714" i="1" s="1"/>
  <c r="I714" i="1"/>
  <c r="N713" i="1"/>
  <c r="M713" i="1"/>
  <c r="K713" i="1"/>
  <c r="L713" i="1" s="1"/>
  <c r="I713" i="1"/>
  <c r="M712" i="1"/>
  <c r="N712" i="1" s="1"/>
  <c r="L712" i="1"/>
  <c r="K712" i="1"/>
  <c r="I712" i="1"/>
  <c r="M711" i="1"/>
  <c r="N711" i="1" s="1"/>
  <c r="K711" i="1"/>
  <c r="L711" i="1" s="1"/>
  <c r="I711" i="1"/>
  <c r="N710" i="1"/>
  <c r="M710" i="1"/>
  <c r="L710" i="1"/>
  <c r="K710" i="1"/>
  <c r="I710" i="1"/>
  <c r="N709" i="1"/>
  <c r="M709" i="1"/>
  <c r="K709" i="1"/>
  <c r="L709" i="1" s="1"/>
  <c r="I709" i="1"/>
  <c r="N708" i="1"/>
  <c r="M708" i="1"/>
  <c r="K708" i="1"/>
  <c r="L708" i="1" s="1"/>
  <c r="I708" i="1"/>
  <c r="M707" i="1"/>
  <c r="N707" i="1" s="1"/>
  <c r="K707" i="1"/>
  <c r="L707" i="1" s="1"/>
  <c r="I707" i="1"/>
  <c r="M706" i="1"/>
  <c r="N706" i="1" s="1"/>
  <c r="I706" i="1"/>
  <c r="K706" i="1" s="1"/>
  <c r="L706" i="1" s="1"/>
  <c r="N705" i="1"/>
  <c r="M705" i="1"/>
  <c r="K705" i="1"/>
  <c r="L705" i="1" s="1"/>
  <c r="I705" i="1"/>
  <c r="M704" i="1"/>
  <c r="N704" i="1" s="1"/>
  <c r="K704" i="1"/>
  <c r="L704" i="1" s="1"/>
  <c r="I704" i="1"/>
  <c r="N703" i="1"/>
  <c r="M703" i="1"/>
  <c r="K703" i="1"/>
  <c r="L703" i="1" s="1"/>
  <c r="I703" i="1"/>
  <c r="N702" i="1"/>
  <c r="M702" i="1"/>
  <c r="L702" i="1"/>
  <c r="K702" i="1"/>
  <c r="I702" i="1"/>
  <c r="M701" i="1"/>
  <c r="N701" i="1" s="1"/>
  <c r="L701" i="1"/>
  <c r="K701" i="1"/>
  <c r="I701" i="1"/>
  <c r="M700" i="1"/>
  <c r="N700" i="1" s="1"/>
  <c r="L700" i="1"/>
  <c r="K700" i="1"/>
  <c r="I700" i="1"/>
  <c r="M699" i="1"/>
  <c r="N699" i="1" s="1"/>
  <c r="L699" i="1"/>
  <c r="K699" i="1"/>
  <c r="I699" i="1"/>
  <c r="N698" i="1"/>
  <c r="M698" i="1"/>
  <c r="K698" i="1"/>
  <c r="L698" i="1" s="1"/>
  <c r="I698" i="1"/>
  <c r="N697" i="1"/>
  <c r="M697" i="1"/>
  <c r="L697" i="1"/>
  <c r="K697" i="1"/>
  <c r="I697" i="1"/>
  <c r="N696" i="1"/>
  <c r="M696" i="1"/>
  <c r="L696" i="1"/>
  <c r="K696" i="1"/>
  <c r="I696" i="1"/>
  <c r="M695" i="1"/>
  <c r="N695" i="1" s="1"/>
  <c r="L695" i="1"/>
  <c r="K695" i="1"/>
  <c r="I695" i="1"/>
  <c r="N694" i="1"/>
  <c r="M694" i="1"/>
  <c r="L694" i="1"/>
  <c r="K694" i="1"/>
  <c r="I694" i="1"/>
  <c r="N693" i="1"/>
  <c r="M693" i="1"/>
  <c r="L693" i="1"/>
  <c r="K693" i="1"/>
  <c r="I693" i="1"/>
  <c r="N692" i="1"/>
  <c r="M692" i="1"/>
  <c r="L692" i="1"/>
  <c r="K692" i="1"/>
  <c r="I692" i="1"/>
  <c r="M691" i="1"/>
  <c r="N691" i="1" s="1"/>
  <c r="K691" i="1"/>
  <c r="L691" i="1" s="1"/>
  <c r="I691" i="1"/>
  <c r="N690" i="1"/>
  <c r="M690" i="1"/>
  <c r="K690" i="1"/>
  <c r="L690" i="1" s="1"/>
  <c r="I690" i="1"/>
  <c r="N689" i="1"/>
  <c r="M689" i="1"/>
  <c r="K689" i="1"/>
  <c r="L689" i="1" s="1"/>
  <c r="I689" i="1"/>
  <c r="N688" i="1"/>
  <c r="M688" i="1"/>
  <c r="K688" i="1"/>
  <c r="L688" i="1" s="1"/>
  <c r="I688" i="1"/>
  <c r="N687" i="1"/>
  <c r="M687" i="1"/>
  <c r="L687" i="1"/>
  <c r="K687" i="1"/>
  <c r="I687" i="1"/>
  <c r="N686" i="1"/>
  <c r="M686" i="1"/>
  <c r="I686" i="1"/>
  <c r="K686" i="1" s="1"/>
  <c r="L686" i="1" s="1"/>
  <c r="N685" i="1"/>
  <c r="M685" i="1"/>
  <c r="L685" i="1"/>
  <c r="K685" i="1"/>
  <c r="I685" i="1"/>
  <c r="M684" i="1"/>
  <c r="N684" i="1" s="1"/>
  <c r="K684" i="1"/>
  <c r="L684" i="1" s="1"/>
  <c r="I684" i="1"/>
  <c r="N683" i="1"/>
  <c r="M683" i="1"/>
  <c r="L683" i="1"/>
  <c r="K683" i="1"/>
  <c r="I683" i="1"/>
  <c r="M682" i="1"/>
  <c r="N682" i="1" s="1"/>
  <c r="K682" i="1"/>
  <c r="L682" i="1" s="1"/>
  <c r="I682" i="1"/>
  <c r="M681" i="1"/>
  <c r="N681" i="1" s="1"/>
  <c r="K681" i="1"/>
  <c r="L681" i="1" s="1"/>
  <c r="I681" i="1"/>
  <c r="M680" i="1"/>
  <c r="N680" i="1" s="1"/>
  <c r="L680" i="1"/>
  <c r="K680" i="1"/>
  <c r="I680" i="1"/>
  <c r="M679" i="1"/>
  <c r="N679" i="1" s="1"/>
  <c r="K679" i="1"/>
  <c r="L679" i="1" s="1"/>
  <c r="I679" i="1"/>
  <c r="N678" i="1"/>
  <c r="M678" i="1"/>
  <c r="K678" i="1"/>
  <c r="L678" i="1" s="1"/>
  <c r="I678" i="1"/>
  <c r="M677" i="1"/>
  <c r="N677" i="1" s="1"/>
  <c r="K677" i="1"/>
  <c r="L677" i="1" s="1"/>
  <c r="I677" i="1"/>
  <c r="N676" i="1"/>
  <c r="M676" i="1"/>
  <c r="I676" i="1"/>
  <c r="K676" i="1" s="1"/>
  <c r="L676" i="1" s="1"/>
  <c r="M675" i="1"/>
  <c r="N675" i="1" s="1"/>
  <c r="L675" i="1"/>
  <c r="K675" i="1"/>
  <c r="I675" i="1"/>
  <c r="N674" i="1"/>
  <c r="M674" i="1"/>
  <c r="I674" i="1"/>
  <c r="K674" i="1" s="1"/>
  <c r="L674" i="1" s="1"/>
  <c r="N673" i="1"/>
  <c r="M673" i="1"/>
  <c r="K673" i="1"/>
  <c r="L673" i="1" s="1"/>
  <c r="I673" i="1"/>
  <c r="M672" i="1"/>
  <c r="N672" i="1" s="1"/>
  <c r="K672" i="1"/>
  <c r="L672" i="1" s="1"/>
  <c r="I672" i="1"/>
  <c r="M671" i="1"/>
  <c r="N671" i="1" s="1"/>
  <c r="I671" i="1"/>
  <c r="K671" i="1" s="1"/>
  <c r="L671" i="1" s="1"/>
  <c r="N670" i="1"/>
  <c r="M670" i="1"/>
  <c r="I670" i="1"/>
  <c r="K670" i="1" s="1"/>
  <c r="L670" i="1" s="1"/>
  <c r="M669" i="1"/>
  <c r="N669" i="1" s="1"/>
  <c r="I669" i="1"/>
  <c r="K669" i="1" s="1"/>
  <c r="L669" i="1" s="1"/>
  <c r="M668" i="1"/>
  <c r="N668" i="1" s="1"/>
  <c r="I668" i="1"/>
  <c r="K668" i="1" s="1"/>
  <c r="L668" i="1" s="1"/>
  <c r="N667" i="1"/>
  <c r="M667" i="1"/>
  <c r="L667" i="1"/>
  <c r="K667" i="1"/>
  <c r="I667" i="1"/>
  <c r="N666" i="1"/>
  <c r="M666" i="1"/>
  <c r="I666" i="1"/>
  <c r="K666" i="1" s="1"/>
  <c r="L666" i="1" s="1"/>
  <c r="N665" i="1"/>
  <c r="M665" i="1"/>
  <c r="L665" i="1"/>
  <c r="K665" i="1"/>
  <c r="I665" i="1"/>
  <c r="M664" i="1"/>
  <c r="N664" i="1" s="1"/>
  <c r="L664" i="1"/>
  <c r="K664" i="1"/>
  <c r="I664" i="1"/>
  <c r="M663" i="1"/>
  <c r="N663" i="1" s="1"/>
  <c r="I663" i="1"/>
  <c r="K663" i="1" s="1"/>
  <c r="L663" i="1" s="1"/>
  <c r="M662" i="1"/>
  <c r="N662" i="1" s="1"/>
  <c r="I662" i="1"/>
  <c r="K662" i="1" s="1"/>
  <c r="L662" i="1" s="1"/>
  <c r="N661" i="1"/>
  <c r="M661" i="1"/>
  <c r="K661" i="1"/>
  <c r="L661" i="1" s="1"/>
  <c r="I661" i="1"/>
  <c r="N660" i="1"/>
  <c r="M660" i="1"/>
  <c r="L660" i="1"/>
  <c r="K660" i="1"/>
  <c r="I660" i="1"/>
  <c r="N659" i="1"/>
  <c r="M659" i="1"/>
  <c r="K659" i="1"/>
  <c r="L659" i="1" s="1"/>
  <c r="I659" i="1"/>
  <c r="N658" i="1"/>
  <c r="M658" i="1"/>
  <c r="K658" i="1"/>
  <c r="L658" i="1" s="1"/>
  <c r="I658" i="1"/>
  <c r="N657" i="1"/>
  <c r="M657" i="1"/>
  <c r="K657" i="1"/>
  <c r="L657" i="1" s="1"/>
  <c r="I657" i="1"/>
  <c r="N656" i="1"/>
  <c r="M656" i="1"/>
  <c r="L656" i="1"/>
  <c r="K656" i="1"/>
  <c r="I656" i="1"/>
  <c r="N655" i="1"/>
  <c r="M655" i="1"/>
  <c r="L655" i="1"/>
  <c r="K655" i="1"/>
  <c r="I655" i="1"/>
  <c r="N654" i="1"/>
  <c r="M654" i="1"/>
  <c r="L654" i="1"/>
  <c r="K654" i="1"/>
  <c r="I654" i="1"/>
  <c r="N653" i="1"/>
  <c r="M653" i="1"/>
  <c r="K653" i="1"/>
  <c r="L653" i="1" s="1"/>
  <c r="I653" i="1"/>
  <c r="M652" i="1"/>
  <c r="N652" i="1" s="1"/>
  <c r="K652" i="1"/>
  <c r="L652" i="1" s="1"/>
  <c r="I652" i="1"/>
  <c r="M651" i="1"/>
  <c r="N651" i="1" s="1"/>
  <c r="L651" i="1"/>
  <c r="K651" i="1"/>
  <c r="I651" i="1"/>
  <c r="M650" i="1"/>
  <c r="N650" i="1" s="1"/>
  <c r="L650" i="1"/>
  <c r="K650" i="1"/>
  <c r="I650" i="1"/>
  <c r="N649" i="1"/>
  <c r="M649" i="1"/>
  <c r="L649" i="1"/>
  <c r="K649" i="1"/>
  <c r="I649" i="1"/>
  <c r="N648" i="1"/>
  <c r="M648" i="1"/>
  <c r="L648" i="1"/>
  <c r="K648" i="1"/>
  <c r="I648" i="1"/>
  <c r="M647" i="1"/>
  <c r="N647" i="1" s="1"/>
  <c r="K647" i="1"/>
  <c r="L647" i="1" s="1"/>
  <c r="I647" i="1"/>
  <c r="M646" i="1"/>
  <c r="N646" i="1" s="1"/>
  <c r="K646" i="1"/>
  <c r="L646" i="1" s="1"/>
  <c r="I646" i="1"/>
  <c r="M645" i="1"/>
  <c r="N645" i="1" s="1"/>
  <c r="L645" i="1"/>
  <c r="K645" i="1"/>
  <c r="I645" i="1"/>
  <c r="N644" i="1"/>
  <c r="M644" i="1"/>
  <c r="L644" i="1"/>
  <c r="K644" i="1"/>
  <c r="I644" i="1"/>
  <c r="N643" i="1"/>
  <c r="M643" i="1"/>
  <c r="L643" i="1"/>
  <c r="K643" i="1"/>
  <c r="I643" i="1"/>
  <c r="N642" i="1"/>
  <c r="M642" i="1"/>
  <c r="L642" i="1"/>
  <c r="K642" i="1"/>
  <c r="I642" i="1"/>
  <c r="N641" i="1"/>
  <c r="M641" i="1"/>
  <c r="I641" i="1"/>
  <c r="K641" i="1" s="1"/>
  <c r="L641" i="1" s="1"/>
  <c r="M640" i="1"/>
  <c r="N640" i="1" s="1"/>
  <c r="I640" i="1"/>
  <c r="K640" i="1" s="1"/>
  <c r="L640" i="1" s="1"/>
  <c r="M639" i="1"/>
  <c r="N639" i="1" s="1"/>
  <c r="L639" i="1"/>
  <c r="I639" i="1"/>
  <c r="K639" i="1" s="1"/>
  <c r="N638" i="1"/>
  <c r="M638" i="1"/>
  <c r="I638" i="1"/>
  <c r="K638" i="1" s="1"/>
  <c r="L638" i="1" s="1"/>
  <c r="N637" i="1"/>
  <c r="M637" i="1"/>
  <c r="I637" i="1"/>
  <c r="K637" i="1" s="1"/>
  <c r="L637" i="1" s="1"/>
  <c r="N636" i="1"/>
  <c r="M636" i="1"/>
  <c r="L636" i="1"/>
  <c r="K636" i="1"/>
  <c r="I636" i="1"/>
  <c r="N635" i="1"/>
  <c r="M635" i="1"/>
  <c r="L635" i="1"/>
  <c r="K635" i="1"/>
  <c r="I635" i="1"/>
  <c r="M634" i="1"/>
  <c r="N634" i="1" s="1"/>
  <c r="K634" i="1"/>
  <c r="L634" i="1" s="1"/>
  <c r="I634" i="1"/>
  <c r="N633" i="1"/>
  <c r="M633" i="1"/>
  <c r="K633" i="1"/>
  <c r="L633" i="1" s="1"/>
  <c r="I633" i="1"/>
  <c r="M632" i="1"/>
  <c r="N632" i="1" s="1"/>
  <c r="L632" i="1"/>
  <c r="K632" i="1"/>
  <c r="I632" i="1"/>
  <c r="M631" i="1"/>
  <c r="N631" i="1" s="1"/>
  <c r="K631" i="1"/>
  <c r="L631" i="1" s="1"/>
  <c r="I631" i="1"/>
  <c r="N630" i="1"/>
  <c r="M630" i="1"/>
  <c r="L630" i="1"/>
  <c r="K630" i="1"/>
  <c r="I630" i="1"/>
  <c r="N629" i="1"/>
  <c r="M629" i="1"/>
  <c r="K629" i="1"/>
  <c r="L629" i="1" s="1"/>
  <c r="I629" i="1"/>
  <c r="N628" i="1"/>
  <c r="M628" i="1"/>
  <c r="K628" i="1"/>
  <c r="L628" i="1" s="1"/>
  <c r="I628" i="1"/>
  <c r="M627" i="1"/>
  <c r="N627" i="1" s="1"/>
  <c r="K627" i="1"/>
  <c r="L627" i="1" s="1"/>
  <c r="I627" i="1"/>
  <c r="M626" i="1"/>
  <c r="N626" i="1" s="1"/>
  <c r="K626" i="1"/>
  <c r="L626" i="1" s="1"/>
  <c r="I626" i="1"/>
  <c r="N625" i="1"/>
  <c r="M625" i="1"/>
  <c r="K625" i="1"/>
  <c r="L625" i="1" s="1"/>
  <c r="I625" i="1"/>
  <c r="M624" i="1"/>
  <c r="N624" i="1" s="1"/>
  <c r="K624" i="1"/>
  <c r="L624" i="1" s="1"/>
  <c r="I624" i="1"/>
  <c r="N623" i="1"/>
  <c r="M623" i="1"/>
  <c r="K623" i="1"/>
  <c r="L623" i="1" s="1"/>
  <c r="I623" i="1"/>
  <c r="N622" i="1"/>
  <c r="M622" i="1"/>
  <c r="L622" i="1"/>
  <c r="K622" i="1"/>
  <c r="I622" i="1"/>
  <c r="M621" i="1"/>
  <c r="N621" i="1" s="1"/>
  <c r="L621" i="1"/>
  <c r="K621" i="1"/>
  <c r="I621" i="1"/>
  <c r="M620" i="1"/>
  <c r="N620" i="1" s="1"/>
  <c r="L620" i="1"/>
  <c r="K620" i="1"/>
  <c r="I620" i="1"/>
  <c r="M619" i="1"/>
  <c r="N619" i="1" s="1"/>
  <c r="L619" i="1"/>
  <c r="K619" i="1"/>
  <c r="I619" i="1"/>
  <c r="N618" i="1"/>
  <c r="M618" i="1"/>
  <c r="K618" i="1"/>
  <c r="L618" i="1" s="1"/>
  <c r="I618" i="1"/>
  <c r="N617" i="1"/>
  <c r="M617" i="1"/>
  <c r="L617" i="1"/>
  <c r="K617" i="1"/>
  <c r="I617" i="1"/>
  <c r="N616" i="1"/>
  <c r="M616" i="1"/>
  <c r="L616" i="1"/>
  <c r="K616" i="1"/>
  <c r="I616" i="1"/>
  <c r="M615" i="1"/>
  <c r="N615" i="1" s="1"/>
  <c r="I615" i="1"/>
  <c r="K615" i="1" s="1"/>
  <c r="L615" i="1" s="1"/>
  <c r="N614" i="1"/>
  <c r="M614" i="1"/>
  <c r="L614" i="1"/>
  <c r="K614" i="1"/>
  <c r="I614" i="1"/>
  <c r="N613" i="1"/>
  <c r="M613" i="1"/>
  <c r="L613" i="1"/>
  <c r="K613" i="1"/>
  <c r="I613" i="1"/>
  <c r="N612" i="1"/>
  <c r="M612" i="1"/>
  <c r="K612" i="1"/>
  <c r="L612" i="1" s="1"/>
  <c r="I612" i="1"/>
  <c r="M611" i="1"/>
  <c r="N611" i="1" s="1"/>
  <c r="K611" i="1"/>
  <c r="L611" i="1" s="1"/>
  <c r="I611" i="1"/>
  <c r="N610" i="1"/>
  <c r="M610" i="1"/>
  <c r="K610" i="1"/>
  <c r="L610" i="1" s="1"/>
  <c r="I610" i="1"/>
  <c r="N609" i="1"/>
  <c r="M609" i="1"/>
  <c r="K609" i="1"/>
  <c r="L609" i="1" s="1"/>
  <c r="I609" i="1"/>
  <c r="N608" i="1"/>
  <c r="M608" i="1"/>
  <c r="K608" i="1"/>
  <c r="L608" i="1" s="1"/>
  <c r="I608" i="1"/>
  <c r="N607" i="1"/>
  <c r="M607" i="1"/>
  <c r="L607" i="1"/>
  <c r="K607" i="1"/>
  <c r="I607" i="1"/>
  <c r="N606" i="1"/>
  <c r="M606" i="1"/>
  <c r="L606" i="1"/>
  <c r="K606" i="1"/>
  <c r="I606" i="1"/>
  <c r="M605" i="1"/>
  <c r="N605" i="1" s="1"/>
  <c r="K605" i="1"/>
  <c r="L605" i="1" s="1"/>
  <c r="I605" i="1"/>
  <c r="M604" i="1"/>
  <c r="N604" i="1" s="1"/>
  <c r="K604" i="1"/>
  <c r="L604" i="1" s="1"/>
  <c r="I604" i="1"/>
  <c r="M603" i="1"/>
  <c r="N603" i="1" s="1"/>
  <c r="L603" i="1"/>
  <c r="K603" i="1"/>
  <c r="I603" i="1"/>
  <c r="M602" i="1"/>
  <c r="N602" i="1" s="1"/>
  <c r="I602" i="1"/>
  <c r="K602" i="1" s="1"/>
  <c r="L602" i="1" s="1"/>
  <c r="N601" i="1"/>
  <c r="M601" i="1"/>
  <c r="I601" i="1"/>
  <c r="K601" i="1" s="1"/>
  <c r="L601" i="1" s="1"/>
  <c r="N600" i="1"/>
  <c r="M600" i="1"/>
  <c r="L600" i="1"/>
  <c r="K600" i="1"/>
  <c r="I600" i="1"/>
  <c r="M599" i="1"/>
  <c r="N599" i="1" s="1"/>
  <c r="K599" i="1"/>
  <c r="L599" i="1" s="1"/>
  <c r="I599" i="1"/>
  <c r="M598" i="1"/>
  <c r="N598" i="1" s="1"/>
  <c r="L598" i="1"/>
  <c r="K598" i="1"/>
  <c r="I598" i="1"/>
  <c r="M597" i="1"/>
  <c r="N597" i="1" s="1"/>
  <c r="L597" i="1"/>
  <c r="K597" i="1"/>
  <c r="I597" i="1"/>
  <c r="N596" i="1"/>
  <c r="M596" i="1"/>
  <c r="L596" i="1"/>
  <c r="I596" i="1"/>
  <c r="K596" i="1" s="1"/>
  <c r="N595" i="1"/>
  <c r="M595" i="1"/>
  <c r="K595" i="1"/>
  <c r="L595" i="1" s="1"/>
  <c r="I595" i="1"/>
  <c r="N594" i="1"/>
  <c r="M594" i="1"/>
  <c r="L594" i="1"/>
  <c r="K594" i="1"/>
  <c r="I594" i="1"/>
  <c r="N593" i="1"/>
  <c r="M593" i="1"/>
  <c r="K593" i="1"/>
  <c r="L593" i="1" s="1"/>
  <c r="I593" i="1"/>
  <c r="M592" i="1"/>
  <c r="N592" i="1" s="1"/>
  <c r="L592" i="1"/>
  <c r="K592" i="1"/>
  <c r="I592" i="1"/>
  <c r="N591" i="1"/>
  <c r="M591" i="1"/>
  <c r="L591" i="1"/>
  <c r="K591" i="1"/>
  <c r="I591" i="1"/>
  <c r="N590" i="1"/>
  <c r="M590" i="1"/>
  <c r="L590" i="1"/>
  <c r="K590" i="1"/>
  <c r="I590" i="1"/>
  <c r="N589" i="1"/>
  <c r="M589" i="1"/>
  <c r="K589" i="1"/>
  <c r="L589" i="1" s="1"/>
  <c r="I589" i="1"/>
  <c r="M588" i="1"/>
  <c r="N588" i="1" s="1"/>
  <c r="K588" i="1"/>
  <c r="L588" i="1" s="1"/>
  <c r="I588" i="1"/>
  <c r="N587" i="1"/>
  <c r="M587" i="1"/>
  <c r="L587" i="1"/>
  <c r="K587" i="1"/>
  <c r="I587" i="1"/>
  <c r="M586" i="1"/>
  <c r="N586" i="1" s="1"/>
  <c r="K586" i="1"/>
  <c r="L586" i="1" s="1"/>
  <c r="I586" i="1"/>
  <c r="M585" i="1"/>
  <c r="N585" i="1" s="1"/>
  <c r="I585" i="1"/>
  <c r="K585" i="1" s="1"/>
  <c r="L585" i="1" s="1"/>
  <c r="M584" i="1"/>
  <c r="N584" i="1" s="1"/>
  <c r="L584" i="1"/>
  <c r="K584" i="1"/>
  <c r="I584" i="1"/>
  <c r="M583" i="1"/>
  <c r="N583" i="1" s="1"/>
  <c r="K583" i="1"/>
  <c r="L583" i="1" s="1"/>
  <c r="I583" i="1"/>
  <c r="M582" i="1"/>
  <c r="N582" i="1" s="1"/>
  <c r="I582" i="1"/>
  <c r="K582" i="1" s="1"/>
  <c r="L582" i="1" s="1"/>
  <c r="M581" i="1"/>
  <c r="N581" i="1" s="1"/>
  <c r="K581" i="1"/>
  <c r="L581" i="1" s="1"/>
  <c r="I581" i="1"/>
  <c r="N580" i="1"/>
  <c r="M580" i="1"/>
  <c r="K580" i="1"/>
  <c r="L580" i="1" s="1"/>
  <c r="I580" i="1"/>
  <c r="M579" i="1"/>
  <c r="N579" i="1" s="1"/>
  <c r="L579" i="1"/>
  <c r="K579" i="1"/>
  <c r="I579" i="1"/>
  <c r="N578" i="1"/>
  <c r="M578" i="1"/>
  <c r="L578" i="1"/>
  <c r="K578" i="1"/>
  <c r="I578" i="1"/>
  <c r="N577" i="1"/>
  <c r="M577" i="1"/>
  <c r="K577" i="1"/>
  <c r="L577" i="1" s="1"/>
  <c r="I577" i="1"/>
  <c r="M576" i="1"/>
  <c r="N576" i="1" s="1"/>
  <c r="K576" i="1"/>
  <c r="L576" i="1" s="1"/>
  <c r="I576" i="1"/>
  <c r="M575" i="1"/>
  <c r="N575" i="1" s="1"/>
  <c r="L575" i="1"/>
  <c r="K575" i="1"/>
  <c r="I575" i="1"/>
  <c r="N574" i="1"/>
  <c r="M574" i="1"/>
  <c r="L574" i="1"/>
  <c r="K574" i="1"/>
  <c r="I574" i="1"/>
  <c r="M573" i="1"/>
  <c r="N573" i="1" s="1"/>
  <c r="L573" i="1"/>
  <c r="K573" i="1"/>
  <c r="I573" i="1"/>
  <c r="N572" i="1"/>
  <c r="M572" i="1"/>
  <c r="K572" i="1"/>
  <c r="L572" i="1" s="1"/>
  <c r="I572" i="1"/>
  <c r="N571" i="1"/>
  <c r="M571" i="1"/>
  <c r="L571" i="1"/>
  <c r="K571" i="1"/>
  <c r="I571" i="1"/>
  <c r="N570" i="1"/>
  <c r="M570" i="1"/>
  <c r="K570" i="1"/>
  <c r="L570" i="1" s="1"/>
  <c r="I570" i="1"/>
  <c r="M569" i="1"/>
  <c r="N569" i="1" s="1"/>
  <c r="I569" i="1"/>
  <c r="K569" i="1" s="1"/>
  <c r="L569" i="1" s="1"/>
  <c r="M568" i="1"/>
  <c r="N568" i="1" s="1"/>
  <c r="L568" i="1"/>
  <c r="K568" i="1"/>
  <c r="I568" i="1"/>
  <c r="M567" i="1"/>
  <c r="N567" i="1" s="1"/>
  <c r="I567" i="1"/>
  <c r="K567" i="1" s="1"/>
  <c r="L567" i="1" s="1"/>
  <c r="N566" i="1"/>
  <c r="M566" i="1"/>
  <c r="K566" i="1"/>
  <c r="L566" i="1" s="1"/>
  <c r="I566" i="1"/>
  <c r="M565" i="1"/>
  <c r="N565" i="1" s="1"/>
  <c r="K565" i="1"/>
  <c r="L565" i="1" s="1"/>
  <c r="I565" i="1"/>
  <c r="N564" i="1"/>
  <c r="M564" i="1"/>
  <c r="K564" i="1"/>
  <c r="L564" i="1" s="1"/>
  <c r="I564" i="1"/>
  <c r="M563" i="1"/>
  <c r="N563" i="1" s="1"/>
  <c r="K563" i="1"/>
  <c r="L563" i="1" s="1"/>
  <c r="I563" i="1"/>
  <c r="M562" i="1"/>
  <c r="N562" i="1" s="1"/>
  <c r="L562" i="1"/>
  <c r="K562" i="1"/>
  <c r="I562" i="1"/>
  <c r="N561" i="1"/>
  <c r="M561" i="1"/>
  <c r="K561" i="1"/>
  <c r="L561" i="1" s="1"/>
  <c r="I561" i="1"/>
  <c r="N560" i="1"/>
  <c r="M560" i="1"/>
  <c r="K560" i="1"/>
  <c r="L560" i="1" s="1"/>
  <c r="I560" i="1"/>
  <c r="M559" i="1"/>
  <c r="N559" i="1" s="1"/>
  <c r="K559" i="1"/>
  <c r="L559" i="1" s="1"/>
  <c r="I559" i="1"/>
  <c r="N558" i="1"/>
  <c r="M558" i="1"/>
  <c r="L558" i="1"/>
  <c r="K558" i="1"/>
  <c r="I558" i="1"/>
  <c r="M557" i="1"/>
  <c r="N557" i="1" s="1"/>
  <c r="K557" i="1"/>
  <c r="L557" i="1" s="1"/>
  <c r="I557" i="1"/>
  <c r="M556" i="1"/>
  <c r="N556" i="1" s="1"/>
  <c r="L556" i="1"/>
  <c r="K556" i="1"/>
  <c r="I556" i="1"/>
  <c r="N555" i="1"/>
  <c r="M555" i="1"/>
  <c r="L555" i="1"/>
  <c r="K555" i="1"/>
  <c r="I555" i="1"/>
  <c r="N554" i="1"/>
  <c r="M554" i="1"/>
  <c r="L554" i="1"/>
  <c r="K554" i="1"/>
  <c r="I554" i="1"/>
  <c r="N553" i="1"/>
  <c r="M553" i="1"/>
  <c r="K553" i="1"/>
  <c r="L553" i="1" s="1"/>
  <c r="I553" i="1"/>
  <c r="M552" i="1"/>
  <c r="N552" i="1" s="1"/>
  <c r="L552" i="1"/>
  <c r="K552" i="1"/>
  <c r="I552" i="1"/>
  <c r="M551" i="1"/>
  <c r="N551" i="1" s="1"/>
  <c r="I551" i="1"/>
  <c r="K551" i="1" s="1"/>
  <c r="L551" i="1" s="1"/>
  <c r="M550" i="1"/>
  <c r="N550" i="1" s="1"/>
  <c r="I550" i="1"/>
  <c r="K550" i="1" s="1"/>
  <c r="L550" i="1" s="1"/>
  <c r="N549" i="1"/>
  <c r="M549" i="1"/>
  <c r="K549" i="1"/>
  <c r="L549" i="1" s="1"/>
  <c r="I549" i="1"/>
  <c r="N548" i="1"/>
  <c r="M548" i="1"/>
  <c r="L548" i="1"/>
  <c r="K548" i="1"/>
  <c r="I548" i="1"/>
  <c r="N547" i="1"/>
  <c r="M547" i="1"/>
  <c r="K547" i="1"/>
  <c r="L547" i="1" s="1"/>
  <c r="I547" i="1"/>
  <c r="M546" i="1"/>
  <c r="N546" i="1" s="1"/>
  <c r="K546" i="1"/>
  <c r="L546" i="1" s="1"/>
  <c r="I546" i="1"/>
  <c r="N545" i="1"/>
  <c r="M545" i="1"/>
  <c r="K545" i="1"/>
  <c r="L545" i="1" s="1"/>
  <c r="I545" i="1"/>
  <c r="N544" i="1"/>
  <c r="M544" i="1"/>
  <c r="L544" i="1"/>
  <c r="K544" i="1"/>
  <c r="I544" i="1"/>
  <c r="N543" i="1"/>
  <c r="M543" i="1"/>
  <c r="K543" i="1"/>
  <c r="L543" i="1" s="1"/>
  <c r="I543" i="1"/>
  <c r="N542" i="1"/>
  <c r="M542" i="1"/>
  <c r="I542" i="1"/>
  <c r="K542" i="1" s="1"/>
  <c r="L542" i="1" s="1"/>
  <c r="N541" i="1"/>
  <c r="M541" i="1"/>
  <c r="L541" i="1"/>
  <c r="K541" i="1"/>
  <c r="I541" i="1"/>
  <c r="N540" i="1"/>
  <c r="M540" i="1"/>
  <c r="K540" i="1"/>
  <c r="L540" i="1" s="1"/>
  <c r="I540" i="1"/>
  <c r="M539" i="1"/>
  <c r="N539" i="1" s="1"/>
  <c r="L539" i="1"/>
  <c r="K539" i="1"/>
  <c r="I539" i="1"/>
  <c r="M538" i="1"/>
  <c r="N538" i="1" s="1"/>
  <c r="K538" i="1"/>
  <c r="L538" i="1" s="1"/>
  <c r="I538" i="1"/>
  <c r="M537" i="1"/>
  <c r="N537" i="1" s="1"/>
  <c r="I537" i="1"/>
  <c r="K537" i="1" s="1"/>
  <c r="L537" i="1" s="1"/>
  <c r="M536" i="1"/>
  <c r="N536" i="1" s="1"/>
  <c r="L536" i="1"/>
  <c r="K536" i="1"/>
  <c r="I536" i="1"/>
  <c r="M535" i="1"/>
  <c r="N535" i="1" s="1"/>
  <c r="K535" i="1"/>
  <c r="L535" i="1" s="1"/>
  <c r="I535" i="1"/>
  <c r="N534" i="1"/>
  <c r="M534" i="1"/>
  <c r="K534" i="1"/>
  <c r="L534" i="1" s="1"/>
  <c r="I534" i="1"/>
  <c r="M533" i="1"/>
  <c r="N533" i="1" s="1"/>
  <c r="K533" i="1"/>
  <c r="L533" i="1" s="1"/>
  <c r="I533" i="1"/>
  <c r="N532" i="1"/>
  <c r="M532" i="1"/>
  <c r="L532" i="1"/>
  <c r="K532" i="1"/>
  <c r="I532" i="1"/>
  <c r="M531" i="1"/>
  <c r="N531" i="1" s="1"/>
  <c r="L531" i="1"/>
  <c r="K531" i="1"/>
  <c r="I531" i="1"/>
  <c r="N530" i="1"/>
  <c r="M530" i="1"/>
  <c r="L530" i="1"/>
  <c r="K530" i="1"/>
  <c r="I530" i="1"/>
  <c r="N529" i="1"/>
  <c r="M529" i="1"/>
  <c r="K529" i="1"/>
  <c r="L529" i="1" s="1"/>
  <c r="I529" i="1"/>
  <c r="M528" i="1"/>
  <c r="N528" i="1" s="1"/>
  <c r="K528" i="1"/>
  <c r="L528" i="1" s="1"/>
  <c r="I528" i="1"/>
  <c r="M527" i="1"/>
  <c r="N527" i="1" s="1"/>
  <c r="I527" i="1"/>
  <c r="K527" i="1" s="1"/>
  <c r="L527" i="1" s="1"/>
  <c r="M526" i="1"/>
  <c r="N526" i="1" s="1"/>
  <c r="I526" i="1"/>
  <c r="K526" i="1" s="1"/>
  <c r="L526" i="1" s="1"/>
  <c r="M525" i="1"/>
  <c r="N525" i="1" s="1"/>
  <c r="I525" i="1"/>
  <c r="K525" i="1" s="1"/>
  <c r="L525" i="1" s="1"/>
  <c r="M524" i="1"/>
  <c r="N524" i="1" s="1"/>
  <c r="I524" i="1"/>
  <c r="K524" i="1" s="1"/>
  <c r="L524" i="1" s="1"/>
  <c r="N523" i="1"/>
  <c r="M523" i="1"/>
  <c r="L523" i="1"/>
  <c r="K523" i="1"/>
  <c r="I523" i="1"/>
  <c r="N522" i="1"/>
  <c r="M522" i="1"/>
  <c r="K522" i="1"/>
  <c r="L522" i="1" s="1"/>
  <c r="I522" i="1"/>
  <c r="N521" i="1"/>
  <c r="M521" i="1"/>
  <c r="L521" i="1"/>
  <c r="K521" i="1"/>
  <c r="I521" i="1"/>
  <c r="N520" i="1"/>
  <c r="M520" i="1"/>
  <c r="K520" i="1"/>
  <c r="L520" i="1" s="1"/>
  <c r="I520" i="1"/>
  <c r="M519" i="1"/>
  <c r="N519" i="1" s="1"/>
  <c r="I519" i="1"/>
  <c r="K519" i="1" s="1"/>
  <c r="L519" i="1" s="1"/>
  <c r="N518" i="1"/>
  <c r="M518" i="1"/>
  <c r="L518" i="1"/>
  <c r="K518" i="1"/>
  <c r="I518" i="1"/>
  <c r="N517" i="1"/>
  <c r="M517" i="1"/>
  <c r="L517" i="1"/>
  <c r="K517" i="1"/>
  <c r="I517" i="1"/>
  <c r="N516" i="1"/>
  <c r="M516" i="1"/>
  <c r="K516" i="1"/>
  <c r="L516" i="1" s="1"/>
  <c r="I516" i="1"/>
  <c r="M515" i="1"/>
  <c r="N515" i="1" s="1"/>
  <c r="K515" i="1"/>
  <c r="L515" i="1" s="1"/>
  <c r="I515" i="1"/>
  <c r="N514" i="1"/>
  <c r="M514" i="1"/>
  <c r="K514" i="1"/>
  <c r="L514" i="1" s="1"/>
  <c r="I514" i="1"/>
  <c r="N513" i="1"/>
  <c r="M513" i="1"/>
  <c r="I513" i="1"/>
  <c r="K513" i="1" s="1"/>
  <c r="L513" i="1" s="1"/>
  <c r="N512" i="1"/>
  <c r="M512" i="1"/>
  <c r="K512" i="1"/>
  <c r="L512" i="1" s="1"/>
  <c r="I512" i="1"/>
  <c r="N511" i="1"/>
  <c r="M511" i="1"/>
  <c r="L511" i="1"/>
  <c r="K511" i="1"/>
  <c r="I511" i="1"/>
  <c r="N510" i="1"/>
  <c r="M510" i="1"/>
  <c r="I510" i="1"/>
  <c r="K510" i="1" s="1"/>
  <c r="L510" i="1" s="1"/>
  <c r="N509" i="1"/>
  <c r="M509" i="1"/>
  <c r="K509" i="1"/>
  <c r="L509" i="1" s="1"/>
  <c r="I509" i="1"/>
  <c r="M508" i="1"/>
  <c r="N508" i="1" s="1"/>
  <c r="K508" i="1"/>
  <c r="L508" i="1" s="1"/>
  <c r="I508" i="1"/>
  <c r="N507" i="1"/>
  <c r="M507" i="1"/>
  <c r="L507" i="1"/>
  <c r="K507" i="1"/>
  <c r="I507" i="1"/>
  <c r="M506" i="1"/>
  <c r="N506" i="1" s="1"/>
  <c r="K506" i="1"/>
  <c r="L506" i="1" s="1"/>
  <c r="I506" i="1"/>
  <c r="M505" i="1"/>
  <c r="N505" i="1" s="1"/>
  <c r="L505" i="1"/>
  <c r="K505" i="1"/>
  <c r="I505" i="1"/>
  <c r="M504" i="1"/>
  <c r="N504" i="1" s="1"/>
  <c r="L504" i="1"/>
  <c r="K504" i="1"/>
  <c r="I504" i="1"/>
  <c r="M503" i="1"/>
  <c r="N503" i="1" s="1"/>
  <c r="K503" i="1"/>
  <c r="L503" i="1" s="1"/>
  <c r="I503" i="1"/>
  <c r="M502" i="1"/>
  <c r="N502" i="1" s="1"/>
  <c r="K502" i="1"/>
  <c r="L502" i="1" s="1"/>
  <c r="I502" i="1"/>
  <c r="M501" i="1"/>
  <c r="N501" i="1" s="1"/>
  <c r="K501" i="1"/>
  <c r="L501" i="1" s="1"/>
  <c r="I501" i="1"/>
  <c r="N500" i="1"/>
  <c r="M500" i="1"/>
  <c r="I500" i="1"/>
  <c r="K500" i="1" s="1"/>
  <c r="L500" i="1" s="1"/>
  <c r="M499" i="1"/>
  <c r="N499" i="1" s="1"/>
  <c r="I499" i="1"/>
  <c r="K499" i="1" s="1"/>
  <c r="L499" i="1" s="1"/>
  <c r="N498" i="1"/>
  <c r="M498" i="1"/>
  <c r="L498" i="1"/>
  <c r="K498" i="1"/>
  <c r="I498" i="1"/>
  <c r="N497" i="1"/>
  <c r="M497" i="1"/>
  <c r="K497" i="1"/>
  <c r="L497" i="1" s="1"/>
  <c r="I497" i="1"/>
  <c r="M496" i="1"/>
  <c r="N496" i="1" s="1"/>
  <c r="K496" i="1"/>
  <c r="L496" i="1" s="1"/>
  <c r="I496" i="1"/>
  <c r="M495" i="1"/>
  <c r="N495" i="1" s="1"/>
  <c r="L495" i="1"/>
  <c r="K495" i="1"/>
  <c r="I495" i="1"/>
  <c r="M494" i="1"/>
  <c r="N494" i="1" s="1"/>
  <c r="I494" i="1"/>
  <c r="K494" i="1" s="1"/>
  <c r="L494" i="1" s="1"/>
  <c r="M493" i="1"/>
  <c r="N493" i="1" s="1"/>
  <c r="I493" i="1"/>
  <c r="K493" i="1" s="1"/>
  <c r="L493" i="1" s="1"/>
  <c r="M492" i="1"/>
  <c r="N492" i="1" s="1"/>
  <c r="I492" i="1"/>
  <c r="K492" i="1" s="1"/>
  <c r="L492" i="1" s="1"/>
  <c r="N491" i="1"/>
  <c r="M491" i="1"/>
  <c r="L491" i="1"/>
  <c r="K491" i="1"/>
  <c r="I491" i="1"/>
  <c r="N490" i="1"/>
  <c r="M490" i="1"/>
  <c r="L490" i="1"/>
  <c r="K490" i="1"/>
  <c r="I490" i="1"/>
  <c r="N489" i="1"/>
  <c r="M489" i="1"/>
  <c r="K489" i="1"/>
  <c r="L489" i="1" s="1"/>
  <c r="I489" i="1"/>
  <c r="M488" i="1"/>
  <c r="N488" i="1" s="1"/>
  <c r="K488" i="1"/>
  <c r="L488" i="1" s="1"/>
  <c r="I488" i="1"/>
  <c r="M487" i="1"/>
  <c r="N487" i="1" s="1"/>
  <c r="L487" i="1"/>
  <c r="K487" i="1"/>
  <c r="I487" i="1"/>
  <c r="N486" i="1"/>
  <c r="M486" i="1"/>
  <c r="L486" i="1"/>
  <c r="K486" i="1"/>
  <c r="I486" i="1"/>
  <c r="N485" i="1"/>
  <c r="M485" i="1"/>
  <c r="K485" i="1"/>
  <c r="L485" i="1" s="1"/>
  <c r="I485" i="1"/>
  <c r="N484" i="1"/>
  <c r="M484" i="1"/>
  <c r="L484" i="1"/>
  <c r="K484" i="1"/>
  <c r="I484" i="1"/>
  <c r="N483" i="1"/>
  <c r="M483" i="1"/>
  <c r="K483" i="1"/>
  <c r="L483" i="1" s="1"/>
  <c r="I483" i="1"/>
  <c r="M482" i="1"/>
  <c r="N482" i="1" s="1"/>
  <c r="K482" i="1"/>
  <c r="L482" i="1" s="1"/>
  <c r="I482" i="1"/>
  <c r="N481" i="1"/>
  <c r="M481" i="1"/>
  <c r="K481" i="1"/>
  <c r="L481" i="1" s="1"/>
  <c r="I481" i="1"/>
  <c r="N480" i="1"/>
  <c r="M480" i="1"/>
  <c r="L480" i="1"/>
  <c r="K480" i="1"/>
  <c r="I480" i="1"/>
  <c r="N479" i="1"/>
  <c r="M479" i="1"/>
  <c r="K479" i="1"/>
  <c r="L479" i="1" s="1"/>
  <c r="I479" i="1"/>
  <c r="M478" i="1"/>
  <c r="N478" i="1" s="1"/>
  <c r="L478" i="1"/>
  <c r="K478" i="1"/>
  <c r="I478" i="1"/>
  <c r="L477" i="1"/>
  <c r="K477" i="1"/>
  <c r="I477" i="1"/>
  <c r="N476" i="1"/>
  <c r="M476" i="1"/>
  <c r="K476" i="1"/>
  <c r="L476" i="1" s="1"/>
  <c r="I476" i="1"/>
  <c r="M475" i="1"/>
  <c r="N475" i="1" s="1"/>
  <c r="K475" i="1"/>
  <c r="L475" i="1" s="1"/>
  <c r="I475" i="1"/>
  <c r="N474" i="1"/>
  <c r="M474" i="1"/>
  <c r="K474" i="1"/>
  <c r="L474" i="1" s="1"/>
  <c r="I474" i="1"/>
  <c r="M473" i="1"/>
  <c r="N473" i="1" s="1"/>
  <c r="L473" i="1"/>
  <c r="K473" i="1"/>
  <c r="I473" i="1"/>
  <c r="M472" i="1"/>
  <c r="N472" i="1" s="1"/>
  <c r="L472" i="1"/>
  <c r="K472" i="1"/>
  <c r="I472" i="1"/>
  <c r="L471" i="1"/>
  <c r="K471" i="1"/>
  <c r="I471" i="1"/>
  <c r="M470" i="1"/>
  <c r="N470" i="1" s="1"/>
  <c r="I470" i="1"/>
  <c r="K470" i="1" s="1"/>
  <c r="L470" i="1" s="1"/>
  <c r="N469" i="1"/>
  <c r="M469" i="1"/>
  <c r="I469" i="1"/>
  <c r="K469" i="1" s="1"/>
  <c r="L469" i="1" s="1"/>
  <c r="N468" i="1"/>
  <c r="M468" i="1"/>
  <c r="K468" i="1"/>
  <c r="L468" i="1" s="1"/>
  <c r="I468" i="1"/>
  <c r="M467" i="1"/>
  <c r="N467" i="1" s="1"/>
  <c r="K467" i="1"/>
  <c r="L467" i="1" s="1"/>
  <c r="I467" i="1"/>
  <c r="M466" i="1"/>
  <c r="N466" i="1" s="1"/>
  <c r="I466" i="1"/>
  <c r="K466" i="1" s="1"/>
  <c r="L466" i="1" s="1"/>
  <c r="M465" i="1"/>
  <c r="N465" i="1" s="1"/>
  <c r="I465" i="1"/>
  <c r="K465" i="1" s="1"/>
  <c r="L465" i="1" s="1"/>
  <c r="N464" i="1"/>
  <c r="M464" i="1"/>
  <c r="I464" i="1"/>
  <c r="K464" i="1" s="1"/>
  <c r="L464" i="1" s="1"/>
  <c r="N463" i="1"/>
  <c r="M463" i="1"/>
  <c r="L463" i="1"/>
  <c r="K463" i="1"/>
  <c r="I463" i="1"/>
  <c r="N462" i="1"/>
  <c r="M462" i="1"/>
  <c r="K462" i="1"/>
  <c r="L462" i="1" s="1"/>
  <c r="I462" i="1"/>
  <c r="N461" i="1"/>
  <c r="M461" i="1"/>
  <c r="K461" i="1"/>
  <c r="L461" i="1" s="1"/>
  <c r="I461" i="1"/>
  <c r="M460" i="1"/>
  <c r="N460" i="1" s="1"/>
  <c r="L460" i="1"/>
  <c r="K460" i="1"/>
  <c r="I460" i="1"/>
  <c r="N459" i="1"/>
  <c r="M459" i="1"/>
  <c r="L459" i="1"/>
  <c r="K459" i="1"/>
  <c r="I459" i="1"/>
  <c r="N458" i="1"/>
  <c r="M458" i="1"/>
  <c r="L458" i="1"/>
  <c r="K458" i="1"/>
  <c r="I458" i="1"/>
  <c r="N457" i="1"/>
  <c r="M457" i="1"/>
  <c r="L457" i="1"/>
  <c r="K457" i="1"/>
  <c r="I457" i="1"/>
  <c r="N456" i="1"/>
  <c r="M456" i="1"/>
  <c r="K456" i="1"/>
  <c r="L456" i="1" s="1"/>
  <c r="I456" i="1"/>
  <c r="M455" i="1"/>
  <c r="N455" i="1" s="1"/>
  <c r="L455" i="1"/>
  <c r="K455" i="1"/>
  <c r="I455" i="1"/>
  <c r="M454" i="1"/>
  <c r="N454" i="1" s="1"/>
  <c r="K454" i="1"/>
  <c r="L454" i="1" s="1"/>
  <c r="I454" i="1"/>
  <c r="M453" i="1"/>
  <c r="N453" i="1" s="1"/>
  <c r="L453" i="1"/>
  <c r="K453" i="1"/>
  <c r="I453" i="1"/>
  <c r="M452" i="1"/>
  <c r="N452" i="1" s="1"/>
  <c r="L452" i="1"/>
  <c r="K452" i="1"/>
  <c r="I452" i="1"/>
  <c r="M451" i="1"/>
  <c r="N451" i="1" s="1"/>
  <c r="K451" i="1"/>
  <c r="L451" i="1" s="1"/>
  <c r="I451" i="1"/>
  <c r="N450" i="1"/>
  <c r="M450" i="1"/>
  <c r="K450" i="1"/>
  <c r="L450" i="1" s="1"/>
  <c r="I450" i="1"/>
  <c r="M449" i="1"/>
  <c r="N449" i="1" s="1"/>
  <c r="K449" i="1"/>
  <c r="L449" i="1" s="1"/>
  <c r="I449" i="1"/>
  <c r="N448" i="1"/>
  <c r="M448" i="1"/>
  <c r="L448" i="1"/>
  <c r="K448" i="1"/>
  <c r="I448" i="1"/>
  <c r="M447" i="1"/>
  <c r="N447" i="1" s="1"/>
  <c r="L447" i="1"/>
  <c r="K447" i="1"/>
  <c r="I447" i="1"/>
  <c r="N446" i="1"/>
  <c r="M446" i="1"/>
  <c r="L446" i="1"/>
  <c r="K446" i="1"/>
  <c r="I446" i="1"/>
  <c r="N445" i="1"/>
  <c r="M445" i="1"/>
  <c r="K445" i="1"/>
  <c r="L445" i="1" s="1"/>
  <c r="I445" i="1"/>
  <c r="M444" i="1"/>
  <c r="N444" i="1" s="1"/>
  <c r="K444" i="1"/>
  <c r="L444" i="1" s="1"/>
  <c r="I444" i="1"/>
  <c r="M443" i="1"/>
  <c r="N443" i="1" s="1"/>
  <c r="L443" i="1"/>
  <c r="K443" i="1"/>
  <c r="I443" i="1"/>
  <c r="M442" i="1"/>
  <c r="N442" i="1" s="1"/>
  <c r="L442" i="1"/>
  <c r="K442" i="1"/>
  <c r="I442" i="1"/>
  <c r="N441" i="1"/>
  <c r="M441" i="1"/>
  <c r="L441" i="1"/>
  <c r="K441" i="1"/>
  <c r="I441" i="1"/>
  <c r="N440" i="1"/>
  <c r="M440" i="1"/>
  <c r="L440" i="1"/>
  <c r="K440" i="1"/>
  <c r="I440" i="1"/>
  <c r="N439" i="1"/>
  <c r="M439" i="1"/>
  <c r="L439" i="1"/>
  <c r="K439" i="1"/>
  <c r="I439" i="1"/>
  <c r="M438" i="1"/>
  <c r="N438" i="1" s="1"/>
  <c r="K438" i="1"/>
  <c r="L438" i="1" s="1"/>
  <c r="I438" i="1"/>
  <c r="N437" i="1"/>
  <c r="M437" i="1"/>
  <c r="K437" i="1"/>
  <c r="L437" i="1" s="1"/>
  <c r="I437" i="1"/>
  <c r="M436" i="1"/>
  <c r="N436" i="1" s="1"/>
  <c r="K436" i="1"/>
  <c r="L436" i="1" s="1"/>
  <c r="I436" i="1"/>
  <c r="M435" i="1"/>
  <c r="N435" i="1" s="1"/>
  <c r="K435" i="1"/>
  <c r="L435" i="1" s="1"/>
  <c r="I435" i="1"/>
  <c r="N434" i="1"/>
  <c r="M434" i="1"/>
  <c r="L434" i="1"/>
  <c r="K434" i="1"/>
  <c r="I434" i="1"/>
  <c r="N433" i="1"/>
  <c r="M433" i="1"/>
  <c r="K433" i="1"/>
  <c r="L433" i="1" s="1"/>
  <c r="I433" i="1"/>
  <c r="N432" i="1"/>
  <c r="M432" i="1"/>
  <c r="I432" i="1"/>
  <c r="K432" i="1" s="1"/>
  <c r="L432" i="1" s="1"/>
  <c r="K431" i="1"/>
  <c r="L431" i="1" s="1"/>
  <c r="I431" i="1"/>
  <c r="N430" i="1"/>
  <c r="M430" i="1"/>
  <c r="K430" i="1"/>
  <c r="L430" i="1" s="1"/>
  <c r="I430" i="1"/>
  <c r="M429" i="1"/>
  <c r="N429" i="1" s="1"/>
  <c r="L429" i="1"/>
  <c r="K429" i="1"/>
  <c r="I429" i="1"/>
  <c r="M428" i="1"/>
  <c r="N428" i="1" s="1"/>
  <c r="L428" i="1"/>
  <c r="K428" i="1"/>
  <c r="I428" i="1"/>
  <c r="M427" i="1"/>
  <c r="N427" i="1" s="1"/>
  <c r="L427" i="1"/>
  <c r="K427" i="1"/>
  <c r="I427" i="1"/>
  <c r="N426" i="1"/>
  <c r="M426" i="1"/>
  <c r="L426" i="1"/>
  <c r="K426" i="1"/>
  <c r="I426" i="1"/>
  <c r="M425" i="1"/>
  <c r="N425" i="1" s="1"/>
  <c r="K425" i="1"/>
  <c r="L425" i="1" s="1"/>
  <c r="I425" i="1"/>
  <c r="M424" i="1"/>
  <c r="N424" i="1" s="1"/>
  <c r="K424" i="1"/>
  <c r="L424" i="1" s="1"/>
  <c r="I424" i="1"/>
  <c r="M423" i="1"/>
  <c r="N423" i="1" s="1"/>
  <c r="L423" i="1"/>
  <c r="K423" i="1"/>
  <c r="I423" i="1"/>
  <c r="N422" i="1"/>
  <c r="M422" i="1"/>
  <c r="L422" i="1"/>
  <c r="K422" i="1"/>
  <c r="I422" i="1"/>
  <c r="N421" i="1"/>
  <c r="M421" i="1"/>
  <c r="L421" i="1"/>
  <c r="K421" i="1"/>
  <c r="I421" i="1"/>
  <c r="N420" i="1"/>
  <c r="M420" i="1"/>
  <c r="L420" i="1"/>
  <c r="K420" i="1"/>
  <c r="I420" i="1"/>
  <c r="N419" i="1"/>
  <c r="M419" i="1"/>
  <c r="I419" i="1"/>
  <c r="K419" i="1" s="1"/>
  <c r="L419" i="1" s="1"/>
  <c r="M418" i="1"/>
  <c r="N418" i="1" s="1"/>
  <c r="I418" i="1"/>
  <c r="K418" i="1" s="1"/>
  <c r="L418" i="1" s="1"/>
  <c r="M417" i="1"/>
  <c r="N417" i="1" s="1"/>
  <c r="L417" i="1"/>
  <c r="K417" i="1"/>
  <c r="I417" i="1"/>
  <c r="N416" i="1"/>
  <c r="M416" i="1"/>
  <c r="L416" i="1"/>
  <c r="K416" i="1"/>
  <c r="I416" i="1"/>
  <c r="N415" i="1"/>
  <c r="M415" i="1"/>
  <c r="K415" i="1"/>
  <c r="L415" i="1" s="1"/>
  <c r="I415" i="1"/>
  <c r="N414" i="1"/>
  <c r="M414" i="1"/>
  <c r="L414" i="1"/>
  <c r="K414" i="1"/>
  <c r="I414" i="1"/>
  <c r="N413" i="1"/>
  <c r="M413" i="1"/>
  <c r="L413" i="1"/>
  <c r="K413" i="1"/>
  <c r="I413" i="1"/>
  <c r="M412" i="1"/>
  <c r="N412" i="1" s="1"/>
  <c r="I412" i="1"/>
  <c r="K412" i="1" s="1"/>
  <c r="L412" i="1" s="1"/>
  <c r="M411" i="1"/>
  <c r="N411" i="1" s="1"/>
  <c r="K411" i="1"/>
  <c r="L411" i="1" s="1"/>
  <c r="I411" i="1"/>
  <c r="M410" i="1"/>
  <c r="N410" i="1" s="1"/>
  <c r="L410" i="1"/>
  <c r="K410" i="1"/>
  <c r="I410" i="1"/>
  <c r="M409" i="1"/>
  <c r="N409" i="1" s="1"/>
  <c r="K409" i="1"/>
  <c r="L409" i="1" s="1"/>
  <c r="I409" i="1"/>
  <c r="M408" i="1"/>
  <c r="N408" i="1" s="1"/>
  <c r="K408" i="1"/>
  <c r="L408" i="1" s="1"/>
  <c r="I408" i="1"/>
  <c r="N407" i="1"/>
  <c r="M407" i="1"/>
  <c r="K407" i="1"/>
  <c r="L407" i="1" s="1"/>
  <c r="I407" i="1"/>
  <c r="N406" i="1"/>
  <c r="M406" i="1"/>
  <c r="K406" i="1"/>
  <c r="L406" i="1" s="1"/>
  <c r="I406" i="1"/>
  <c r="M405" i="1"/>
  <c r="N405" i="1" s="1"/>
  <c r="L405" i="1"/>
  <c r="K405" i="1"/>
  <c r="I405" i="1"/>
  <c r="M404" i="1"/>
  <c r="N404" i="1" s="1"/>
  <c r="L404" i="1"/>
  <c r="K404" i="1"/>
  <c r="I404" i="1"/>
  <c r="N403" i="1"/>
  <c r="M403" i="1"/>
  <c r="K403" i="1"/>
  <c r="L403" i="1" s="1"/>
  <c r="I403" i="1"/>
  <c r="M402" i="1"/>
  <c r="N402" i="1" s="1"/>
  <c r="K402" i="1"/>
  <c r="L402" i="1" s="1"/>
  <c r="I402" i="1"/>
  <c r="M401" i="1"/>
  <c r="N401" i="1" s="1"/>
  <c r="K401" i="1"/>
  <c r="L401" i="1" s="1"/>
  <c r="I401" i="1"/>
  <c r="M400" i="1"/>
  <c r="N400" i="1" s="1"/>
  <c r="L400" i="1"/>
  <c r="K400" i="1"/>
  <c r="I400" i="1"/>
  <c r="M399" i="1"/>
  <c r="N399" i="1" s="1"/>
  <c r="I399" i="1"/>
  <c r="K399" i="1" s="1"/>
  <c r="L399" i="1" s="1"/>
  <c r="N398" i="1"/>
  <c r="M398" i="1"/>
  <c r="I398" i="1"/>
  <c r="K398" i="1" s="1"/>
  <c r="L398" i="1" s="1"/>
  <c r="N397" i="1"/>
  <c r="M397" i="1"/>
  <c r="L397" i="1"/>
  <c r="K397" i="1"/>
  <c r="I397" i="1"/>
  <c r="N396" i="1"/>
  <c r="M396" i="1"/>
  <c r="K396" i="1"/>
  <c r="L396" i="1" s="1"/>
  <c r="I396" i="1"/>
  <c r="M395" i="1"/>
  <c r="N395" i="1" s="1"/>
  <c r="K395" i="1"/>
  <c r="L395" i="1" s="1"/>
  <c r="I395" i="1"/>
  <c r="N394" i="1"/>
  <c r="M394" i="1"/>
  <c r="K394" i="1"/>
  <c r="L394" i="1" s="1"/>
  <c r="I394" i="1"/>
  <c r="M393" i="1"/>
  <c r="N393" i="1" s="1"/>
  <c r="I393" i="1"/>
  <c r="K393" i="1" s="1"/>
  <c r="L393" i="1" s="1"/>
  <c r="N392" i="1"/>
  <c r="M392" i="1"/>
  <c r="K392" i="1"/>
  <c r="L392" i="1" s="1"/>
  <c r="I392" i="1"/>
  <c r="N391" i="1"/>
  <c r="M391" i="1"/>
  <c r="L391" i="1"/>
  <c r="K391" i="1"/>
  <c r="I391" i="1"/>
  <c r="N390" i="1"/>
  <c r="M390" i="1"/>
  <c r="K390" i="1"/>
  <c r="L390" i="1" s="1"/>
  <c r="I390" i="1"/>
  <c r="M389" i="1"/>
  <c r="N389" i="1" s="1"/>
  <c r="I389" i="1"/>
  <c r="K389" i="1" s="1"/>
  <c r="L389" i="1" s="1"/>
  <c r="M388" i="1"/>
  <c r="N388" i="1" s="1"/>
  <c r="K388" i="1"/>
  <c r="L388" i="1" s="1"/>
  <c r="I388" i="1"/>
  <c r="N387" i="1"/>
  <c r="M387" i="1"/>
  <c r="K387" i="1"/>
  <c r="L387" i="1" s="1"/>
  <c r="I387" i="1"/>
  <c r="N386" i="1"/>
  <c r="M386" i="1"/>
  <c r="K386" i="1"/>
  <c r="L386" i="1" s="1"/>
  <c r="I386" i="1"/>
  <c r="M385" i="1"/>
  <c r="N385" i="1" s="1"/>
  <c r="K385" i="1"/>
  <c r="L385" i="1" s="1"/>
  <c r="I385" i="1"/>
  <c r="N384" i="1"/>
  <c r="M384" i="1"/>
  <c r="I384" i="1"/>
  <c r="K384" i="1" s="1"/>
  <c r="L384" i="1" s="1"/>
  <c r="N383" i="1"/>
  <c r="M383" i="1"/>
  <c r="K383" i="1"/>
  <c r="L383" i="1" s="1"/>
  <c r="I383" i="1"/>
  <c r="M382" i="1"/>
  <c r="N382" i="1" s="1"/>
  <c r="K382" i="1"/>
  <c r="L382" i="1" s="1"/>
  <c r="I382" i="1"/>
  <c r="M381" i="1"/>
  <c r="N381" i="1" s="1"/>
  <c r="L381" i="1"/>
  <c r="K381" i="1"/>
  <c r="I381" i="1"/>
  <c r="M380" i="1"/>
  <c r="N380" i="1" s="1"/>
  <c r="L380" i="1"/>
  <c r="K380" i="1"/>
  <c r="I380" i="1"/>
  <c r="M379" i="1"/>
  <c r="N379" i="1" s="1"/>
  <c r="L379" i="1"/>
  <c r="K379" i="1"/>
  <c r="I379" i="1"/>
  <c r="N378" i="1"/>
  <c r="M378" i="1"/>
  <c r="L378" i="1"/>
  <c r="K378" i="1"/>
  <c r="I378" i="1"/>
  <c r="M377" i="1"/>
  <c r="N377" i="1" s="1"/>
  <c r="K377" i="1"/>
  <c r="L377" i="1" s="1"/>
  <c r="I377" i="1"/>
  <c r="M376" i="1"/>
  <c r="N376" i="1" s="1"/>
  <c r="K376" i="1"/>
  <c r="L376" i="1" s="1"/>
  <c r="I376" i="1"/>
  <c r="M375" i="1"/>
  <c r="N375" i="1" s="1"/>
  <c r="I375" i="1"/>
  <c r="K375" i="1" s="1"/>
  <c r="L375" i="1" s="1"/>
  <c r="N374" i="1"/>
  <c r="M374" i="1"/>
  <c r="I374" i="1"/>
  <c r="K374" i="1" s="1"/>
  <c r="L374" i="1" s="1"/>
  <c r="N373" i="1"/>
  <c r="M373" i="1"/>
  <c r="L373" i="1"/>
  <c r="K373" i="1"/>
  <c r="I373" i="1"/>
  <c r="N372" i="1"/>
  <c r="M372" i="1"/>
  <c r="K372" i="1"/>
  <c r="L372" i="1" s="1"/>
  <c r="I372" i="1"/>
  <c r="N371" i="1"/>
  <c r="M371" i="1"/>
  <c r="K371" i="1"/>
  <c r="L371" i="1" s="1"/>
  <c r="I371" i="1"/>
  <c r="M370" i="1"/>
  <c r="N370" i="1" s="1"/>
  <c r="L370" i="1"/>
  <c r="K370" i="1"/>
  <c r="I370" i="1"/>
  <c r="M369" i="1"/>
  <c r="N369" i="1" s="1"/>
  <c r="L369" i="1"/>
  <c r="K369" i="1"/>
  <c r="I369" i="1"/>
  <c r="N368" i="1"/>
  <c r="M368" i="1"/>
  <c r="L368" i="1"/>
  <c r="K368" i="1"/>
  <c r="I368" i="1"/>
  <c r="N367" i="1"/>
  <c r="M367" i="1"/>
  <c r="L367" i="1"/>
  <c r="K367" i="1"/>
  <c r="I367" i="1"/>
  <c r="N366" i="1"/>
  <c r="M366" i="1"/>
  <c r="K366" i="1"/>
  <c r="L366" i="1" s="1"/>
  <c r="I366" i="1"/>
  <c r="M365" i="1"/>
  <c r="N365" i="1" s="1"/>
  <c r="L365" i="1"/>
  <c r="K365" i="1"/>
  <c r="I365" i="1"/>
  <c r="N364" i="1"/>
  <c r="M364" i="1"/>
  <c r="K364" i="1"/>
  <c r="L364" i="1" s="1"/>
  <c r="I364" i="1"/>
  <c r="M363" i="1"/>
  <c r="N363" i="1" s="1"/>
  <c r="I363" i="1"/>
  <c r="K363" i="1" s="1"/>
  <c r="L363" i="1" s="1"/>
  <c r="M362" i="1"/>
  <c r="N362" i="1" s="1"/>
  <c r="L362" i="1"/>
  <c r="K362" i="1"/>
  <c r="I362" i="1"/>
  <c r="M361" i="1"/>
  <c r="N361" i="1" s="1"/>
  <c r="L361" i="1"/>
  <c r="K361" i="1"/>
  <c r="I361" i="1"/>
  <c r="N360" i="1"/>
  <c r="M360" i="1"/>
  <c r="K360" i="1"/>
  <c r="L360" i="1" s="1"/>
  <c r="I360" i="1"/>
  <c r="M359" i="1"/>
  <c r="N359" i="1" s="1"/>
  <c r="K359" i="1"/>
  <c r="L359" i="1" s="1"/>
  <c r="I359" i="1"/>
  <c r="N358" i="1"/>
  <c r="M358" i="1"/>
  <c r="K358" i="1"/>
  <c r="L358" i="1" s="1"/>
  <c r="I358" i="1"/>
  <c r="M357" i="1"/>
  <c r="N357" i="1" s="1"/>
  <c r="L357" i="1"/>
  <c r="K357" i="1"/>
  <c r="I357" i="1"/>
  <c r="M356" i="1"/>
  <c r="N356" i="1" s="1"/>
  <c r="L356" i="1"/>
  <c r="K356" i="1"/>
  <c r="I356" i="1"/>
  <c r="N355" i="1"/>
  <c r="M355" i="1"/>
  <c r="K355" i="1"/>
  <c r="L355" i="1" s="1"/>
  <c r="I355" i="1"/>
  <c r="N354" i="1"/>
  <c r="M354" i="1"/>
  <c r="K354" i="1"/>
  <c r="L354" i="1" s="1"/>
  <c r="I354" i="1"/>
  <c r="M353" i="1"/>
  <c r="N353" i="1" s="1"/>
  <c r="I353" i="1"/>
  <c r="K353" i="1" s="1"/>
  <c r="L353" i="1" s="1"/>
  <c r="M352" i="1"/>
  <c r="N352" i="1" s="1"/>
  <c r="L352" i="1"/>
  <c r="K352" i="1"/>
  <c r="I352" i="1"/>
  <c r="M351" i="1"/>
  <c r="N351" i="1" s="1"/>
  <c r="L351" i="1"/>
  <c r="K351" i="1"/>
  <c r="I351" i="1"/>
  <c r="N350" i="1"/>
  <c r="M350" i="1"/>
  <c r="L350" i="1"/>
  <c r="K350" i="1"/>
  <c r="I350" i="1"/>
  <c r="N349" i="1"/>
  <c r="M349" i="1"/>
  <c r="K349" i="1"/>
  <c r="L349" i="1" s="1"/>
  <c r="I349" i="1"/>
  <c r="N348" i="1"/>
  <c r="M348" i="1"/>
  <c r="L348" i="1"/>
  <c r="K348" i="1"/>
  <c r="I348" i="1"/>
  <c r="N347" i="1"/>
  <c r="M347" i="1"/>
  <c r="K347" i="1"/>
  <c r="L347" i="1" s="1"/>
  <c r="I347" i="1"/>
  <c r="M346" i="1"/>
  <c r="N346" i="1" s="1"/>
  <c r="I346" i="1"/>
  <c r="K346" i="1" s="1"/>
  <c r="L346" i="1" s="1"/>
  <c r="M345" i="1"/>
  <c r="N345" i="1" s="1"/>
  <c r="I345" i="1"/>
  <c r="K345" i="1" s="1"/>
  <c r="L345" i="1" s="1"/>
  <c r="N344" i="1"/>
  <c r="M344" i="1"/>
  <c r="L344" i="1"/>
  <c r="K344" i="1"/>
  <c r="I344" i="1"/>
  <c r="N343" i="1"/>
  <c r="M343" i="1"/>
  <c r="K343" i="1"/>
  <c r="L343" i="1" s="1"/>
  <c r="I343" i="1"/>
  <c r="N342" i="1"/>
  <c r="M342" i="1"/>
  <c r="K342" i="1"/>
  <c r="L342" i="1" s="1"/>
  <c r="I342" i="1"/>
  <c r="N341" i="1"/>
  <c r="M341" i="1"/>
  <c r="K341" i="1"/>
  <c r="L341" i="1" s="1"/>
  <c r="I341" i="1"/>
  <c r="M340" i="1"/>
  <c r="N340" i="1" s="1"/>
  <c r="I340" i="1"/>
  <c r="K340" i="1" s="1"/>
  <c r="L340" i="1" s="1"/>
  <c r="M339" i="1"/>
  <c r="N339" i="1" s="1"/>
  <c r="K339" i="1"/>
  <c r="L339" i="1" s="1"/>
  <c r="I339" i="1"/>
  <c r="N338" i="1"/>
  <c r="M338" i="1"/>
  <c r="L338" i="1"/>
  <c r="K338" i="1"/>
  <c r="I338" i="1"/>
  <c r="N337" i="1"/>
  <c r="M337" i="1"/>
  <c r="K337" i="1"/>
  <c r="L337" i="1" s="1"/>
  <c r="I337" i="1"/>
  <c r="M336" i="1"/>
  <c r="N336" i="1" s="1"/>
  <c r="L336" i="1"/>
  <c r="K336" i="1"/>
  <c r="I336" i="1"/>
  <c r="M335" i="1"/>
  <c r="N335" i="1" s="1"/>
  <c r="K335" i="1"/>
  <c r="L335" i="1" s="1"/>
  <c r="I335" i="1"/>
  <c r="M334" i="1"/>
  <c r="N334" i="1" s="1"/>
  <c r="I334" i="1"/>
  <c r="K334" i="1" s="1"/>
  <c r="L334" i="1" s="1"/>
  <c r="M333" i="1"/>
  <c r="N333" i="1" s="1"/>
  <c r="L333" i="1"/>
  <c r="K333" i="1"/>
  <c r="I333" i="1"/>
  <c r="N332" i="1"/>
  <c r="M332" i="1"/>
  <c r="L332" i="1"/>
  <c r="K332" i="1"/>
  <c r="I332" i="1"/>
  <c r="N331" i="1"/>
  <c r="M331" i="1"/>
  <c r="L331" i="1"/>
  <c r="K331" i="1"/>
  <c r="I331" i="1"/>
  <c r="N330" i="1"/>
  <c r="M330" i="1"/>
  <c r="K330" i="1"/>
  <c r="L330" i="1" s="1"/>
  <c r="I330" i="1"/>
  <c r="M329" i="1"/>
  <c r="N329" i="1" s="1"/>
  <c r="L329" i="1"/>
  <c r="K329" i="1"/>
  <c r="I329" i="1"/>
  <c r="M328" i="1"/>
  <c r="N328" i="1" s="1"/>
  <c r="L328" i="1"/>
  <c r="K328" i="1"/>
  <c r="I328" i="1"/>
  <c r="N327" i="1"/>
  <c r="M327" i="1"/>
  <c r="L327" i="1"/>
  <c r="K327" i="1"/>
  <c r="I327" i="1"/>
  <c r="N326" i="1"/>
  <c r="M326" i="1"/>
  <c r="K326" i="1"/>
  <c r="L326" i="1" s="1"/>
  <c r="I326" i="1"/>
  <c r="N325" i="1"/>
  <c r="M325" i="1"/>
  <c r="L325" i="1"/>
  <c r="K325" i="1"/>
  <c r="I325" i="1"/>
  <c r="N324" i="1"/>
  <c r="M324" i="1"/>
  <c r="K324" i="1"/>
  <c r="L324" i="1" s="1"/>
  <c r="I324" i="1"/>
  <c r="M323" i="1"/>
  <c r="N323" i="1" s="1"/>
  <c r="K323" i="1"/>
  <c r="L323" i="1" s="1"/>
  <c r="I323" i="1"/>
  <c r="N322" i="1"/>
  <c r="M322" i="1"/>
  <c r="I322" i="1"/>
  <c r="K322" i="1" s="1"/>
  <c r="L322" i="1" s="1"/>
  <c r="N321" i="1"/>
  <c r="M321" i="1"/>
  <c r="L321" i="1"/>
  <c r="K321" i="1"/>
  <c r="I321" i="1"/>
  <c r="N320" i="1"/>
  <c r="M320" i="1"/>
  <c r="I320" i="1"/>
  <c r="K320" i="1" s="1"/>
  <c r="L320" i="1" s="1"/>
  <c r="M319" i="1"/>
  <c r="N319" i="1" s="1"/>
  <c r="L319" i="1"/>
  <c r="K319" i="1"/>
  <c r="I319" i="1"/>
  <c r="M318" i="1"/>
  <c r="N318" i="1" s="1"/>
  <c r="I318" i="1"/>
  <c r="K318" i="1" s="1"/>
  <c r="L318" i="1" s="1"/>
  <c r="N317" i="1"/>
  <c r="M317" i="1"/>
  <c r="L317" i="1"/>
  <c r="K317" i="1"/>
  <c r="I317" i="1"/>
  <c r="N316" i="1"/>
  <c r="M316" i="1"/>
  <c r="K316" i="1"/>
  <c r="L316" i="1" s="1"/>
  <c r="I316" i="1"/>
  <c r="N315" i="1"/>
  <c r="M315" i="1"/>
  <c r="L315" i="1"/>
  <c r="K315" i="1"/>
  <c r="I315" i="1"/>
  <c r="N314" i="1"/>
  <c r="M314" i="1"/>
  <c r="K314" i="1"/>
  <c r="L314" i="1" s="1"/>
  <c r="I314" i="1"/>
  <c r="M313" i="1"/>
  <c r="N313" i="1" s="1"/>
  <c r="L313" i="1"/>
  <c r="K313" i="1"/>
  <c r="I313" i="1"/>
  <c r="N312" i="1"/>
  <c r="M312" i="1"/>
  <c r="L312" i="1"/>
  <c r="K312" i="1"/>
  <c r="I312" i="1"/>
  <c r="N311" i="1"/>
  <c r="M311" i="1"/>
  <c r="L311" i="1"/>
  <c r="K311" i="1"/>
  <c r="I311" i="1"/>
  <c r="N310" i="1"/>
  <c r="M310" i="1"/>
  <c r="K310" i="1"/>
  <c r="L310" i="1" s="1"/>
  <c r="I310" i="1"/>
  <c r="M309" i="1"/>
  <c r="N309" i="1" s="1"/>
  <c r="K309" i="1"/>
  <c r="L309" i="1" s="1"/>
  <c r="I309" i="1"/>
  <c r="N308" i="1"/>
  <c r="M308" i="1"/>
  <c r="K308" i="1"/>
  <c r="L308" i="1" s="1"/>
  <c r="I308" i="1"/>
  <c r="M307" i="1"/>
  <c r="N307" i="1" s="1"/>
  <c r="K307" i="1"/>
  <c r="L307" i="1" s="1"/>
  <c r="I307" i="1"/>
  <c r="N306" i="1"/>
  <c r="M306" i="1"/>
  <c r="K306" i="1"/>
  <c r="L306" i="1" s="1"/>
  <c r="I306" i="1"/>
  <c r="N305" i="1"/>
  <c r="M305" i="1"/>
  <c r="L305" i="1"/>
  <c r="K305" i="1"/>
  <c r="I305" i="1"/>
  <c r="N304" i="1"/>
  <c r="M304" i="1"/>
  <c r="L304" i="1"/>
  <c r="K304" i="1"/>
  <c r="I304" i="1"/>
  <c r="M303" i="1"/>
  <c r="N303" i="1" s="1"/>
  <c r="I303" i="1"/>
  <c r="K303" i="1" s="1"/>
  <c r="L303" i="1" s="1"/>
  <c r="M302" i="1"/>
  <c r="N302" i="1" s="1"/>
  <c r="K302" i="1"/>
  <c r="L302" i="1" s="1"/>
  <c r="I302" i="1"/>
  <c r="M301" i="1"/>
  <c r="N301" i="1" s="1"/>
  <c r="L301" i="1"/>
  <c r="K301" i="1"/>
  <c r="I301" i="1"/>
  <c r="M300" i="1"/>
  <c r="N300" i="1" s="1"/>
  <c r="L300" i="1"/>
  <c r="K300" i="1"/>
  <c r="I300" i="1"/>
  <c r="N299" i="1"/>
  <c r="M299" i="1"/>
  <c r="L299" i="1"/>
  <c r="K299" i="1"/>
  <c r="I299" i="1"/>
  <c r="N298" i="1"/>
  <c r="M298" i="1"/>
  <c r="L298" i="1"/>
  <c r="K298" i="1"/>
  <c r="I298" i="1"/>
  <c r="M297" i="1"/>
  <c r="N297" i="1" s="1"/>
  <c r="K297" i="1"/>
  <c r="L297" i="1" s="1"/>
  <c r="I297" i="1"/>
  <c r="M296" i="1"/>
  <c r="N296" i="1" s="1"/>
  <c r="L296" i="1"/>
  <c r="K296" i="1"/>
  <c r="I296" i="1"/>
  <c r="M295" i="1"/>
  <c r="N295" i="1" s="1"/>
  <c r="L295" i="1"/>
  <c r="K295" i="1"/>
  <c r="I295" i="1"/>
  <c r="N294" i="1"/>
  <c r="M294" i="1"/>
  <c r="L294" i="1"/>
  <c r="K294" i="1"/>
  <c r="I294" i="1"/>
  <c r="N293" i="1"/>
  <c r="M293" i="1"/>
  <c r="K293" i="1"/>
  <c r="L293" i="1" s="1"/>
  <c r="I293" i="1"/>
  <c r="N292" i="1"/>
  <c r="M292" i="1"/>
  <c r="L292" i="1"/>
  <c r="K292" i="1"/>
  <c r="I292" i="1"/>
  <c r="N291" i="1"/>
  <c r="M291" i="1"/>
  <c r="K291" i="1"/>
  <c r="L291" i="1" s="1"/>
  <c r="I291" i="1"/>
  <c r="M290" i="1"/>
  <c r="N290" i="1" s="1"/>
  <c r="L290" i="1"/>
  <c r="K290" i="1"/>
  <c r="I290" i="1"/>
  <c r="N289" i="1"/>
  <c r="M289" i="1"/>
  <c r="L289" i="1"/>
  <c r="K289" i="1"/>
  <c r="I289" i="1"/>
  <c r="N288" i="1"/>
  <c r="M288" i="1"/>
  <c r="L288" i="1"/>
  <c r="K288" i="1"/>
  <c r="I288" i="1"/>
  <c r="N287" i="1"/>
  <c r="M287" i="1"/>
  <c r="K287" i="1"/>
  <c r="L287" i="1" s="1"/>
  <c r="I287" i="1"/>
  <c r="M286" i="1"/>
  <c r="N286" i="1" s="1"/>
  <c r="K286" i="1"/>
  <c r="L286" i="1" s="1"/>
  <c r="I286" i="1"/>
  <c r="N285" i="1"/>
  <c r="M285" i="1"/>
  <c r="K285" i="1"/>
  <c r="L285" i="1" s="1"/>
  <c r="I285" i="1"/>
  <c r="M284" i="1"/>
  <c r="N284" i="1" s="1"/>
  <c r="K284" i="1"/>
  <c r="L284" i="1" s="1"/>
  <c r="I284" i="1"/>
  <c r="N283" i="1"/>
  <c r="M283" i="1"/>
  <c r="L283" i="1"/>
  <c r="K283" i="1"/>
  <c r="I283" i="1"/>
  <c r="M282" i="1"/>
  <c r="N282" i="1" s="1"/>
  <c r="L282" i="1"/>
  <c r="K282" i="1"/>
  <c r="I282" i="1"/>
  <c r="M281" i="1"/>
  <c r="N281" i="1" s="1"/>
  <c r="K281" i="1"/>
  <c r="L281" i="1" s="1"/>
  <c r="I281" i="1"/>
  <c r="M280" i="1"/>
  <c r="N280" i="1" s="1"/>
  <c r="K280" i="1"/>
  <c r="L280" i="1" s="1"/>
  <c r="I280" i="1"/>
  <c r="M279" i="1"/>
  <c r="N279" i="1" s="1"/>
  <c r="K279" i="1"/>
  <c r="L279" i="1" s="1"/>
  <c r="I279" i="1"/>
  <c r="N278" i="1"/>
  <c r="M278" i="1"/>
  <c r="L278" i="1"/>
  <c r="K278" i="1"/>
  <c r="I278" i="1"/>
  <c r="M277" i="1"/>
  <c r="N277" i="1" s="1"/>
  <c r="L277" i="1"/>
  <c r="K277" i="1"/>
  <c r="I277" i="1"/>
  <c r="N276" i="1"/>
  <c r="M276" i="1"/>
  <c r="L276" i="1"/>
  <c r="K276" i="1"/>
  <c r="I276" i="1"/>
  <c r="N275" i="1"/>
  <c r="M275" i="1"/>
  <c r="K275" i="1"/>
  <c r="L275" i="1" s="1"/>
  <c r="I275" i="1"/>
  <c r="M274" i="1"/>
  <c r="N274" i="1" s="1"/>
  <c r="K274" i="1"/>
  <c r="L274" i="1" s="1"/>
  <c r="I274" i="1"/>
  <c r="M273" i="1"/>
  <c r="N273" i="1" s="1"/>
  <c r="L273" i="1"/>
  <c r="K273" i="1"/>
  <c r="I273" i="1"/>
  <c r="M272" i="1"/>
  <c r="N272" i="1" s="1"/>
  <c r="L272" i="1"/>
  <c r="K272" i="1"/>
  <c r="I272" i="1"/>
  <c r="N271" i="1"/>
  <c r="M271" i="1"/>
  <c r="L271" i="1"/>
  <c r="K271" i="1"/>
  <c r="I271" i="1"/>
  <c r="N270" i="1"/>
  <c r="M270" i="1"/>
  <c r="K270" i="1"/>
  <c r="L270" i="1" s="1"/>
  <c r="I270" i="1"/>
  <c r="N269" i="1"/>
  <c r="M269" i="1"/>
  <c r="L269" i="1"/>
  <c r="K269" i="1"/>
  <c r="I269" i="1"/>
  <c r="N268" i="1"/>
  <c r="M268" i="1"/>
  <c r="K268" i="1"/>
  <c r="L268" i="1" s="1"/>
  <c r="I268" i="1"/>
  <c r="M267" i="1"/>
  <c r="N267" i="1" s="1"/>
  <c r="K267" i="1"/>
  <c r="L267" i="1" s="1"/>
  <c r="I267" i="1"/>
  <c r="M266" i="1"/>
  <c r="N266" i="1" s="1"/>
  <c r="K266" i="1"/>
  <c r="L266" i="1" s="1"/>
  <c r="I266" i="1"/>
  <c r="M265" i="1"/>
  <c r="N265" i="1" s="1"/>
  <c r="L265" i="1"/>
  <c r="K265" i="1"/>
  <c r="I265" i="1"/>
  <c r="N264" i="1"/>
  <c r="M264" i="1"/>
  <c r="K264" i="1"/>
  <c r="L264" i="1" s="1"/>
  <c r="I264" i="1"/>
  <c r="M263" i="1"/>
  <c r="N263" i="1" s="1"/>
  <c r="K263" i="1"/>
  <c r="L263" i="1" s="1"/>
  <c r="I263" i="1"/>
  <c r="N262" i="1"/>
  <c r="M262" i="1"/>
  <c r="K262" i="1"/>
  <c r="L262" i="1" s="1"/>
  <c r="I262" i="1"/>
  <c r="M261" i="1"/>
  <c r="N261" i="1" s="1"/>
  <c r="I261" i="1"/>
  <c r="K261" i="1" s="1"/>
  <c r="L261" i="1" s="1"/>
  <c r="M260" i="1"/>
  <c r="N260" i="1" s="1"/>
  <c r="L260" i="1"/>
  <c r="K260" i="1"/>
  <c r="I260" i="1"/>
  <c r="M259" i="1"/>
  <c r="N259" i="1" s="1"/>
  <c r="K259" i="1"/>
  <c r="L259" i="1" s="1"/>
  <c r="I259" i="1"/>
  <c r="N258" i="1"/>
  <c r="M258" i="1"/>
  <c r="K258" i="1"/>
  <c r="L258" i="1" s="1"/>
  <c r="I258" i="1"/>
  <c r="M257" i="1"/>
  <c r="N257" i="1" s="1"/>
  <c r="K257" i="1"/>
  <c r="L257" i="1" s="1"/>
  <c r="I257" i="1"/>
  <c r="M256" i="1"/>
  <c r="N256" i="1" s="1"/>
  <c r="L256" i="1"/>
  <c r="K256" i="1"/>
  <c r="I256" i="1"/>
  <c r="M255" i="1"/>
  <c r="N255" i="1" s="1"/>
  <c r="L255" i="1"/>
  <c r="K255" i="1"/>
  <c r="I255" i="1"/>
  <c r="M254" i="1"/>
  <c r="N254" i="1" s="1"/>
  <c r="L254" i="1"/>
  <c r="K254" i="1"/>
  <c r="I254" i="1"/>
  <c r="N253" i="1"/>
  <c r="M253" i="1"/>
  <c r="L253" i="1"/>
  <c r="K253" i="1"/>
  <c r="I253" i="1"/>
  <c r="N252" i="1"/>
  <c r="M252" i="1"/>
  <c r="L252" i="1"/>
  <c r="K252" i="1"/>
  <c r="I252" i="1"/>
  <c r="N251" i="1"/>
  <c r="M251" i="1"/>
  <c r="K251" i="1"/>
  <c r="L251" i="1" s="1"/>
  <c r="I251" i="1"/>
  <c r="M250" i="1"/>
  <c r="N250" i="1" s="1"/>
  <c r="K250" i="1"/>
  <c r="L250" i="1" s="1"/>
  <c r="I250" i="1"/>
  <c r="M249" i="1"/>
  <c r="N249" i="1" s="1"/>
  <c r="L249" i="1"/>
  <c r="K249" i="1"/>
  <c r="I249" i="1"/>
  <c r="N248" i="1"/>
  <c r="M248" i="1"/>
  <c r="L248" i="1"/>
  <c r="K248" i="1"/>
  <c r="I248" i="1"/>
  <c r="N247" i="1"/>
  <c r="M247" i="1"/>
  <c r="K247" i="1"/>
  <c r="L247" i="1" s="1"/>
  <c r="I247" i="1"/>
  <c r="N246" i="1"/>
  <c r="M246" i="1"/>
  <c r="L246" i="1"/>
  <c r="K246" i="1"/>
  <c r="I246" i="1"/>
  <c r="N245" i="1"/>
  <c r="M245" i="1"/>
  <c r="K245" i="1"/>
  <c r="L245" i="1" s="1"/>
  <c r="I245" i="1"/>
  <c r="M244" i="1"/>
  <c r="N244" i="1" s="1"/>
  <c r="K244" i="1"/>
  <c r="L244" i="1" s="1"/>
  <c r="I244" i="1"/>
  <c r="M243" i="1"/>
  <c r="N243" i="1" s="1"/>
  <c r="K243" i="1"/>
  <c r="L243" i="1" s="1"/>
  <c r="I243" i="1"/>
  <c r="N242" i="1"/>
  <c r="M242" i="1"/>
  <c r="L242" i="1"/>
  <c r="K242" i="1"/>
  <c r="I242" i="1"/>
  <c r="N241" i="1"/>
  <c r="M241" i="1"/>
  <c r="K241" i="1"/>
  <c r="L241" i="1" s="1"/>
  <c r="I241" i="1"/>
  <c r="M240" i="1"/>
  <c r="N240" i="1" s="1"/>
  <c r="L240" i="1"/>
  <c r="K240" i="1"/>
  <c r="I240" i="1"/>
  <c r="M239" i="1"/>
  <c r="N239" i="1" s="1"/>
  <c r="K239" i="1"/>
  <c r="L239" i="1" s="1"/>
  <c r="I239" i="1"/>
  <c r="M238" i="1"/>
  <c r="N238" i="1" s="1"/>
  <c r="K238" i="1"/>
  <c r="L238" i="1" s="1"/>
  <c r="I238" i="1"/>
  <c r="M237" i="1"/>
  <c r="N237" i="1" s="1"/>
  <c r="L237" i="1"/>
  <c r="K237" i="1"/>
  <c r="I237" i="1"/>
  <c r="M236" i="1"/>
  <c r="N236" i="1" s="1"/>
  <c r="L236" i="1"/>
  <c r="K236" i="1"/>
  <c r="I236" i="1"/>
  <c r="N235" i="1"/>
  <c r="M235" i="1"/>
  <c r="L235" i="1"/>
  <c r="K235" i="1"/>
  <c r="I235" i="1"/>
  <c r="N234" i="1"/>
  <c r="M234" i="1"/>
  <c r="K234" i="1"/>
  <c r="L234" i="1" s="1"/>
  <c r="I234" i="1"/>
  <c r="M233" i="1"/>
  <c r="N233" i="1" s="1"/>
  <c r="K233" i="1"/>
  <c r="L233" i="1" s="1"/>
  <c r="I233" i="1"/>
  <c r="M232" i="1"/>
  <c r="N232" i="1" s="1"/>
  <c r="L232" i="1"/>
  <c r="K232" i="1"/>
  <c r="I232" i="1"/>
  <c r="M231" i="1"/>
  <c r="N231" i="1" s="1"/>
  <c r="L231" i="1"/>
  <c r="K231" i="1"/>
  <c r="I231" i="1"/>
  <c r="N230" i="1"/>
  <c r="M230" i="1"/>
  <c r="L230" i="1"/>
  <c r="K230" i="1"/>
  <c r="I230" i="1"/>
  <c r="N229" i="1"/>
  <c r="M229" i="1"/>
  <c r="L229" i="1"/>
  <c r="K229" i="1"/>
  <c r="I229" i="1"/>
  <c r="N228" i="1"/>
  <c r="M228" i="1"/>
  <c r="K228" i="1"/>
  <c r="L228" i="1" s="1"/>
  <c r="I228" i="1"/>
  <c r="M227" i="1"/>
  <c r="N227" i="1" s="1"/>
  <c r="K227" i="1"/>
  <c r="L227" i="1" s="1"/>
  <c r="I227" i="1"/>
  <c r="M226" i="1"/>
  <c r="N226" i="1" s="1"/>
  <c r="L226" i="1"/>
  <c r="K226" i="1"/>
  <c r="I226" i="1"/>
  <c r="N225" i="1"/>
  <c r="M225" i="1"/>
  <c r="L225" i="1"/>
  <c r="K225" i="1"/>
  <c r="I225" i="1"/>
  <c r="N224" i="1"/>
  <c r="M224" i="1"/>
  <c r="L224" i="1"/>
  <c r="K224" i="1"/>
  <c r="I224" i="1"/>
  <c r="N223" i="1"/>
  <c r="M223" i="1"/>
  <c r="L223" i="1"/>
  <c r="K223" i="1"/>
  <c r="I223" i="1"/>
  <c r="N222" i="1"/>
  <c r="M222" i="1"/>
  <c r="K222" i="1"/>
  <c r="L222" i="1" s="1"/>
  <c r="I222" i="1"/>
  <c r="M221" i="1"/>
  <c r="N221" i="1" s="1"/>
  <c r="K221" i="1"/>
  <c r="L221" i="1" s="1"/>
  <c r="I221" i="1"/>
  <c r="M220" i="1"/>
  <c r="N220" i="1" s="1"/>
  <c r="K220" i="1"/>
  <c r="L220" i="1" s="1"/>
  <c r="I220" i="1"/>
  <c r="M219" i="1"/>
  <c r="N219" i="1" s="1"/>
  <c r="L219" i="1"/>
  <c r="K219" i="1"/>
  <c r="I219" i="1"/>
  <c r="M218" i="1"/>
  <c r="N218" i="1" s="1"/>
  <c r="L218" i="1"/>
  <c r="K218" i="1"/>
  <c r="I218" i="1"/>
  <c r="M217" i="1"/>
  <c r="N217" i="1" s="1"/>
  <c r="K217" i="1"/>
  <c r="L217" i="1" s="1"/>
  <c r="I217" i="1"/>
  <c r="N216" i="1"/>
  <c r="M216" i="1"/>
  <c r="K216" i="1"/>
  <c r="L216" i="1" s="1"/>
  <c r="I216" i="1"/>
  <c r="M215" i="1"/>
  <c r="N215" i="1" s="1"/>
  <c r="I215" i="1"/>
  <c r="K215" i="1" s="1"/>
  <c r="L215" i="1" s="1"/>
  <c r="M214" i="1"/>
  <c r="N214" i="1" s="1"/>
  <c r="L214" i="1"/>
  <c r="K214" i="1"/>
  <c r="I214" i="1"/>
  <c r="M213" i="1"/>
  <c r="N213" i="1" s="1"/>
  <c r="L213" i="1"/>
  <c r="K213" i="1"/>
  <c r="I213" i="1"/>
  <c r="N212" i="1"/>
  <c r="M212" i="1"/>
  <c r="L212" i="1"/>
  <c r="K212" i="1"/>
  <c r="I212" i="1"/>
  <c r="N211" i="1"/>
  <c r="M211" i="1"/>
  <c r="K211" i="1"/>
  <c r="L211" i="1" s="1"/>
  <c r="I211" i="1"/>
  <c r="N210" i="1"/>
  <c r="M210" i="1"/>
  <c r="K210" i="1"/>
  <c r="L210" i="1" s="1"/>
  <c r="I210" i="1"/>
  <c r="N209" i="1"/>
  <c r="M209" i="1"/>
  <c r="K209" i="1"/>
  <c r="L209" i="1" s="1"/>
  <c r="I209" i="1"/>
  <c r="M208" i="1"/>
  <c r="N208" i="1" s="1"/>
  <c r="I208" i="1"/>
  <c r="K208" i="1" s="1"/>
  <c r="L208" i="1" s="1"/>
  <c r="M207" i="1"/>
  <c r="N207" i="1" s="1"/>
  <c r="K207" i="1"/>
  <c r="L207" i="1" s="1"/>
  <c r="I207" i="1"/>
  <c r="M206" i="1"/>
  <c r="N206" i="1" s="1"/>
  <c r="L206" i="1"/>
  <c r="K206" i="1"/>
  <c r="I206" i="1"/>
  <c r="M205" i="1"/>
  <c r="N205" i="1" s="1"/>
  <c r="L205" i="1"/>
  <c r="K205" i="1"/>
  <c r="I205" i="1"/>
  <c r="N204" i="1"/>
  <c r="M204" i="1"/>
  <c r="L204" i="1"/>
  <c r="K204" i="1"/>
  <c r="I204" i="1"/>
  <c r="N203" i="1"/>
  <c r="M203" i="1"/>
  <c r="L203" i="1"/>
  <c r="K203" i="1"/>
  <c r="I203" i="1"/>
  <c r="N202" i="1"/>
  <c r="M202" i="1"/>
  <c r="K202" i="1"/>
  <c r="L202" i="1" s="1"/>
  <c r="I202" i="1"/>
  <c r="M201" i="1"/>
  <c r="N201" i="1" s="1"/>
  <c r="K201" i="1"/>
  <c r="L201" i="1" s="1"/>
  <c r="I201" i="1"/>
  <c r="M200" i="1"/>
  <c r="N200" i="1" s="1"/>
  <c r="K200" i="1"/>
  <c r="L200" i="1" s="1"/>
  <c r="I200" i="1"/>
  <c r="M199" i="1"/>
  <c r="N199" i="1" s="1"/>
  <c r="K199" i="1"/>
  <c r="L199" i="1" s="1"/>
  <c r="I199" i="1"/>
  <c r="M198" i="1"/>
  <c r="N198" i="1" s="1"/>
  <c r="L198" i="1"/>
  <c r="K198" i="1"/>
  <c r="I198" i="1"/>
  <c r="M197" i="1"/>
  <c r="N197" i="1" s="1"/>
  <c r="L197" i="1"/>
  <c r="K197" i="1"/>
  <c r="I197" i="1"/>
  <c r="N196" i="1"/>
  <c r="M196" i="1"/>
  <c r="L196" i="1"/>
  <c r="K196" i="1"/>
  <c r="I196" i="1"/>
  <c r="N195" i="1"/>
  <c r="M195" i="1"/>
  <c r="K195" i="1"/>
  <c r="L195" i="1" s="1"/>
  <c r="I195" i="1"/>
  <c r="N194" i="1"/>
  <c r="M194" i="1"/>
  <c r="L194" i="1"/>
  <c r="K194" i="1"/>
  <c r="I194" i="1"/>
  <c r="N193" i="1"/>
  <c r="M193" i="1"/>
  <c r="K193" i="1"/>
  <c r="L193" i="1" s="1"/>
  <c r="I193" i="1"/>
  <c r="M192" i="1"/>
  <c r="N192" i="1" s="1"/>
  <c r="K192" i="1"/>
  <c r="L192" i="1" s="1"/>
  <c r="I192" i="1"/>
  <c r="M191" i="1"/>
  <c r="N191" i="1" s="1"/>
  <c r="K191" i="1"/>
  <c r="L191" i="1" s="1"/>
  <c r="I191" i="1"/>
  <c r="M190" i="1"/>
  <c r="N190" i="1" s="1"/>
  <c r="L190" i="1"/>
  <c r="K190" i="1"/>
  <c r="I190" i="1"/>
  <c r="M189" i="1"/>
  <c r="N189" i="1" s="1"/>
  <c r="L189" i="1"/>
  <c r="K189" i="1"/>
  <c r="I189" i="1"/>
  <c r="N188" i="1"/>
  <c r="M188" i="1"/>
  <c r="L188" i="1"/>
  <c r="K188" i="1"/>
  <c r="I188" i="1"/>
  <c r="N187" i="1"/>
  <c r="M187" i="1"/>
  <c r="L187" i="1"/>
  <c r="K187" i="1"/>
  <c r="I187" i="1"/>
  <c r="N186" i="1"/>
  <c r="M186" i="1"/>
  <c r="K186" i="1"/>
  <c r="L186" i="1" s="1"/>
  <c r="I186" i="1"/>
  <c r="M185" i="1"/>
  <c r="N185" i="1" s="1"/>
  <c r="K185" i="1"/>
  <c r="L185" i="1" s="1"/>
  <c r="I185" i="1"/>
  <c r="M184" i="1"/>
  <c r="N184" i="1" s="1"/>
  <c r="K184" i="1"/>
  <c r="L184" i="1" s="1"/>
  <c r="I184" i="1"/>
  <c r="M183" i="1"/>
  <c r="N183" i="1" s="1"/>
  <c r="K183" i="1"/>
  <c r="L183" i="1" s="1"/>
  <c r="I183" i="1"/>
  <c r="M182" i="1"/>
  <c r="N182" i="1" s="1"/>
  <c r="L182" i="1"/>
  <c r="K182" i="1"/>
  <c r="I182" i="1"/>
  <c r="M181" i="1"/>
  <c r="N181" i="1" s="1"/>
  <c r="L181" i="1"/>
  <c r="K181" i="1"/>
  <c r="I181" i="1"/>
  <c r="N180" i="1"/>
  <c r="M180" i="1"/>
  <c r="L180" i="1"/>
  <c r="K180" i="1"/>
  <c r="I180" i="1"/>
  <c r="N179" i="1"/>
  <c r="M179" i="1"/>
  <c r="K179" i="1"/>
  <c r="L179" i="1" s="1"/>
  <c r="I179" i="1"/>
  <c r="N178" i="1"/>
  <c r="M178" i="1"/>
  <c r="L178" i="1"/>
  <c r="K178" i="1"/>
  <c r="I178" i="1"/>
  <c r="M177" i="1"/>
  <c r="N177" i="1" s="1"/>
  <c r="K177" i="1"/>
  <c r="L177" i="1" s="1"/>
  <c r="I177" i="1"/>
  <c r="M176" i="1"/>
  <c r="N176" i="1" s="1"/>
  <c r="K176" i="1"/>
  <c r="L176" i="1" s="1"/>
  <c r="I176" i="1"/>
  <c r="M175" i="1"/>
  <c r="N175" i="1" s="1"/>
  <c r="K175" i="1"/>
  <c r="L175" i="1" s="1"/>
  <c r="I175" i="1"/>
  <c r="M174" i="1"/>
  <c r="N174" i="1" s="1"/>
  <c r="L174" i="1"/>
  <c r="K174" i="1"/>
  <c r="I174" i="1"/>
  <c r="M173" i="1"/>
  <c r="N173" i="1" s="1"/>
  <c r="L173" i="1"/>
  <c r="K173" i="1"/>
  <c r="I173" i="1"/>
  <c r="N172" i="1"/>
  <c r="M172" i="1"/>
  <c r="L172" i="1"/>
  <c r="K172" i="1"/>
  <c r="I172" i="1"/>
  <c r="N171" i="1"/>
  <c r="M171" i="1"/>
  <c r="K171" i="1"/>
  <c r="L171" i="1" s="1"/>
  <c r="I171" i="1"/>
  <c r="N170" i="1"/>
  <c r="M170" i="1"/>
  <c r="K170" i="1"/>
  <c r="L170" i="1" s="1"/>
  <c r="I170" i="1"/>
  <c r="M169" i="1"/>
  <c r="N169" i="1" s="1"/>
  <c r="K169" i="1"/>
  <c r="L169" i="1" s="1"/>
  <c r="I169" i="1"/>
  <c r="M168" i="1"/>
  <c r="N168" i="1" s="1"/>
  <c r="K168" i="1"/>
  <c r="L168" i="1" s="1"/>
  <c r="I168" i="1"/>
  <c r="M167" i="1"/>
  <c r="N167" i="1" s="1"/>
  <c r="K167" i="1"/>
  <c r="L167" i="1" s="1"/>
  <c r="I167" i="1"/>
  <c r="M166" i="1"/>
  <c r="N166" i="1" s="1"/>
  <c r="L166" i="1"/>
  <c r="K166" i="1"/>
  <c r="I166" i="1"/>
  <c r="M165" i="1"/>
  <c r="N165" i="1" s="1"/>
  <c r="L165" i="1"/>
  <c r="K165" i="1"/>
  <c r="I165" i="1"/>
  <c r="N164" i="1"/>
  <c r="M164" i="1"/>
  <c r="L164" i="1"/>
  <c r="K164" i="1"/>
  <c r="I164" i="1"/>
  <c r="N163" i="1"/>
  <c r="M163" i="1"/>
  <c r="K163" i="1"/>
  <c r="L163" i="1" s="1"/>
  <c r="I163" i="1"/>
  <c r="N162" i="1"/>
  <c r="M162" i="1"/>
  <c r="K162" i="1"/>
  <c r="L162" i="1" s="1"/>
  <c r="I162" i="1"/>
  <c r="M161" i="1"/>
  <c r="N161" i="1" s="1"/>
  <c r="K161" i="1"/>
  <c r="L161" i="1" s="1"/>
  <c r="I161" i="1"/>
  <c r="M160" i="1"/>
  <c r="N160" i="1" s="1"/>
  <c r="K160" i="1"/>
  <c r="L160" i="1" s="1"/>
  <c r="I160" i="1"/>
  <c r="M159" i="1"/>
  <c r="N159" i="1" s="1"/>
  <c r="K159" i="1"/>
  <c r="L159" i="1" s="1"/>
  <c r="I159" i="1"/>
  <c r="M158" i="1"/>
  <c r="N158" i="1" s="1"/>
  <c r="L158" i="1"/>
  <c r="I158" i="1"/>
  <c r="K158" i="1" s="1"/>
  <c r="M157" i="1"/>
  <c r="N157" i="1" s="1"/>
  <c r="L157" i="1"/>
  <c r="I157" i="1"/>
  <c r="K157" i="1" s="1"/>
  <c r="N156" i="1"/>
  <c r="M156" i="1"/>
  <c r="L156" i="1"/>
  <c r="I156" i="1"/>
  <c r="K156" i="1" s="1"/>
  <c r="N155" i="1"/>
  <c r="M155" i="1"/>
  <c r="K155" i="1"/>
  <c r="L155" i="1" s="1"/>
  <c r="I155" i="1"/>
  <c r="N154" i="1"/>
  <c r="M154" i="1"/>
  <c r="K154" i="1"/>
  <c r="L154" i="1" s="1"/>
  <c r="I154" i="1"/>
  <c r="M153" i="1"/>
  <c r="N153" i="1" s="1"/>
  <c r="K153" i="1"/>
  <c r="L153" i="1" s="1"/>
  <c r="I153" i="1"/>
  <c r="M152" i="1"/>
  <c r="N152" i="1" s="1"/>
  <c r="K152" i="1"/>
  <c r="L152" i="1" s="1"/>
  <c r="I152" i="1"/>
  <c r="M151" i="1"/>
  <c r="N151" i="1" s="1"/>
  <c r="K151" i="1"/>
  <c r="L151" i="1" s="1"/>
  <c r="I151" i="1"/>
  <c r="M150" i="1"/>
  <c r="N150" i="1" s="1"/>
  <c r="L150" i="1"/>
  <c r="K150" i="1"/>
  <c r="I150" i="1"/>
  <c r="M149" i="1"/>
  <c r="N149" i="1" s="1"/>
  <c r="L149" i="1"/>
  <c r="K149" i="1"/>
  <c r="I149" i="1"/>
  <c r="N148" i="1"/>
  <c r="M148" i="1"/>
  <c r="I148" i="1"/>
  <c r="K148" i="1" s="1"/>
  <c r="L148" i="1" s="1"/>
  <c r="N147" i="1"/>
  <c r="M147" i="1"/>
  <c r="K147" i="1"/>
  <c r="L147" i="1" s="1"/>
  <c r="I147" i="1"/>
  <c r="N146" i="1"/>
  <c r="M146" i="1"/>
  <c r="K146" i="1"/>
  <c r="L146" i="1" s="1"/>
  <c r="I146" i="1"/>
  <c r="M145" i="1"/>
  <c r="N145" i="1" s="1"/>
  <c r="K145" i="1"/>
  <c r="L145" i="1" s="1"/>
  <c r="I145" i="1"/>
  <c r="M144" i="1"/>
  <c r="N144" i="1" s="1"/>
  <c r="I144" i="1"/>
  <c r="K144" i="1" s="1"/>
  <c r="L144" i="1" s="1"/>
  <c r="M143" i="1"/>
  <c r="N143" i="1" s="1"/>
  <c r="I143" i="1"/>
  <c r="K143" i="1" s="1"/>
  <c r="L143" i="1" s="1"/>
  <c r="M142" i="1"/>
  <c r="N142" i="1" s="1"/>
  <c r="I142" i="1"/>
  <c r="K142" i="1" s="1"/>
  <c r="L142" i="1" s="1"/>
  <c r="M141" i="1"/>
  <c r="N141" i="1" s="1"/>
  <c r="L141" i="1"/>
  <c r="K141" i="1"/>
  <c r="I141" i="1"/>
  <c r="N140" i="1"/>
  <c r="M140" i="1"/>
  <c r="L140" i="1"/>
  <c r="K140" i="1"/>
  <c r="I140" i="1"/>
  <c r="N139" i="1"/>
  <c r="M139" i="1"/>
  <c r="K139" i="1"/>
  <c r="L139" i="1" s="1"/>
  <c r="I139" i="1"/>
  <c r="N138" i="1"/>
  <c r="M138" i="1"/>
  <c r="K138" i="1"/>
  <c r="L138" i="1" s="1"/>
  <c r="I138" i="1"/>
  <c r="M137" i="1"/>
  <c r="N137" i="1" s="1"/>
  <c r="K137" i="1"/>
  <c r="L137" i="1" s="1"/>
  <c r="I137" i="1"/>
  <c r="M136" i="1"/>
  <c r="N136" i="1" s="1"/>
  <c r="K136" i="1"/>
  <c r="L136" i="1" s="1"/>
  <c r="I136" i="1"/>
  <c r="M135" i="1"/>
  <c r="N135" i="1" s="1"/>
  <c r="K135" i="1"/>
  <c r="L135" i="1" s="1"/>
  <c r="I135" i="1"/>
  <c r="M134" i="1"/>
  <c r="N134" i="1" s="1"/>
  <c r="L134" i="1"/>
  <c r="K134" i="1"/>
  <c r="I134" i="1"/>
  <c r="M133" i="1"/>
  <c r="N133" i="1" s="1"/>
  <c r="L133" i="1"/>
  <c r="K133" i="1"/>
  <c r="I133" i="1"/>
  <c r="N132" i="1"/>
  <c r="M132" i="1"/>
  <c r="L132" i="1"/>
  <c r="K132" i="1"/>
  <c r="I132" i="1"/>
  <c r="N131" i="1"/>
  <c r="M131" i="1"/>
  <c r="K131" i="1"/>
  <c r="L131" i="1" s="1"/>
  <c r="I131" i="1"/>
  <c r="N130" i="1"/>
  <c r="M130" i="1"/>
  <c r="K130" i="1"/>
  <c r="L130" i="1" s="1"/>
  <c r="I130" i="1"/>
  <c r="M129" i="1"/>
  <c r="N129" i="1" s="1"/>
  <c r="K129" i="1"/>
  <c r="L129" i="1" s="1"/>
  <c r="I129" i="1"/>
  <c r="M128" i="1"/>
  <c r="N128" i="1" s="1"/>
  <c r="I128" i="1"/>
  <c r="K128" i="1" s="1"/>
  <c r="L128" i="1" s="1"/>
  <c r="M127" i="1"/>
  <c r="N127" i="1" s="1"/>
  <c r="K127" i="1"/>
  <c r="L127" i="1" s="1"/>
  <c r="I127" i="1"/>
  <c r="M126" i="1"/>
  <c r="N126" i="1" s="1"/>
  <c r="L126" i="1"/>
  <c r="K126" i="1"/>
  <c r="I126" i="1"/>
  <c r="M125" i="1"/>
  <c r="N125" i="1" s="1"/>
  <c r="L125" i="1"/>
  <c r="K125" i="1"/>
  <c r="I125" i="1"/>
  <c r="N124" i="1"/>
  <c r="M124" i="1"/>
  <c r="L124" i="1"/>
  <c r="K124" i="1"/>
  <c r="I124" i="1"/>
  <c r="N123" i="1"/>
  <c r="M123" i="1"/>
  <c r="L123" i="1"/>
  <c r="K123" i="1"/>
  <c r="I123" i="1"/>
  <c r="N122" i="1"/>
  <c r="M122" i="1"/>
  <c r="K122" i="1"/>
  <c r="L122" i="1" s="1"/>
  <c r="I122" i="1"/>
  <c r="M121" i="1"/>
  <c r="N121" i="1" s="1"/>
  <c r="K121" i="1"/>
  <c r="L121" i="1" s="1"/>
  <c r="I121" i="1"/>
  <c r="M120" i="1"/>
  <c r="N120" i="1" s="1"/>
  <c r="K120" i="1"/>
  <c r="L120" i="1" s="1"/>
  <c r="I120" i="1"/>
  <c r="M119" i="1"/>
  <c r="N119" i="1" s="1"/>
  <c r="L119" i="1"/>
  <c r="K119" i="1"/>
  <c r="I119" i="1"/>
  <c r="N118" i="1"/>
  <c r="M118" i="1"/>
  <c r="L118" i="1"/>
  <c r="K118" i="1"/>
  <c r="I118" i="1"/>
  <c r="M117" i="1"/>
  <c r="N117" i="1" s="1"/>
  <c r="L117" i="1"/>
  <c r="K117" i="1"/>
  <c r="I117" i="1"/>
  <c r="N116" i="1"/>
  <c r="M116" i="1"/>
  <c r="L116" i="1"/>
  <c r="K116" i="1"/>
  <c r="I116" i="1"/>
  <c r="N115" i="1"/>
  <c r="M115" i="1"/>
  <c r="K115" i="1"/>
  <c r="L115" i="1" s="1"/>
  <c r="I115" i="1"/>
  <c r="N114" i="1"/>
  <c r="M114" i="1"/>
  <c r="L114" i="1"/>
  <c r="K114" i="1"/>
  <c r="I114" i="1"/>
  <c r="N113" i="1"/>
  <c r="M113" i="1"/>
  <c r="K113" i="1"/>
  <c r="L113" i="1" s="1"/>
  <c r="I113" i="1"/>
  <c r="M112" i="1"/>
  <c r="N112" i="1" s="1"/>
  <c r="K112" i="1"/>
  <c r="L112" i="1" s="1"/>
  <c r="I112" i="1"/>
  <c r="N111" i="1"/>
  <c r="M111" i="1"/>
  <c r="K111" i="1"/>
  <c r="L111" i="1" s="1"/>
  <c r="I111" i="1"/>
  <c r="N110" i="1"/>
  <c r="M110" i="1"/>
  <c r="K110" i="1"/>
  <c r="L110" i="1" s="1"/>
  <c r="I110" i="1"/>
  <c r="N109" i="1"/>
  <c r="M109" i="1"/>
  <c r="K109" i="1"/>
  <c r="L109" i="1" s="1"/>
  <c r="I109" i="1"/>
  <c r="M108" i="1"/>
  <c r="N108" i="1" s="1"/>
  <c r="K108" i="1"/>
  <c r="L108" i="1" s="1"/>
  <c r="I108" i="1"/>
  <c r="M107" i="1"/>
  <c r="N107" i="1" s="1"/>
  <c r="L107" i="1"/>
  <c r="K107" i="1"/>
  <c r="I107" i="1"/>
  <c r="N106" i="1"/>
  <c r="M106" i="1"/>
  <c r="K106" i="1"/>
  <c r="L106" i="1" s="1"/>
  <c r="I106" i="1"/>
  <c r="M105" i="1"/>
  <c r="N105" i="1" s="1"/>
  <c r="I105" i="1"/>
  <c r="K105" i="1" s="1"/>
  <c r="L105" i="1" s="1"/>
  <c r="N104" i="1"/>
  <c r="M104" i="1"/>
  <c r="K104" i="1"/>
  <c r="L104" i="1" s="1"/>
  <c r="I104" i="1"/>
  <c r="M103" i="1"/>
  <c r="N103" i="1" s="1"/>
  <c r="L103" i="1"/>
  <c r="K103" i="1"/>
  <c r="I103" i="1"/>
  <c r="N102" i="1"/>
  <c r="M102" i="1"/>
  <c r="K102" i="1"/>
  <c r="L102" i="1" s="1"/>
  <c r="I102" i="1"/>
  <c r="M101" i="1"/>
  <c r="N101" i="1" s="1"/>
  <c r="K101" i="1"/>
  <c r="L101" i="1" s="1"/>
  <c r="I101" i="1"/>
  <c r="M100" i="1"/>
  <c r="N100" i="1" s="1"/>
  <c r="L100" i="1"/>
  <c r="K100" i="1"/>
  <c r="I100" i="1"/>
  <c r="M99" i="1"/>
  <c r="N99" i="1" s="1"/>
  <c r="K99" i="1"/>
  <c r="L99" i="1" s="1"/>
  <c r="I99" i="1"/>
  <c r="M98" i="1"/>
  <c r="N98" i="1" s="1"/>
  <c r="L98" i="1"/>
  <c r="K98" i="1"/>
  <c r="I98" i="1"/>
  <c r="N97" i="1"/>
  <c r="M97" i="1"/>
  <c r="K97" i="1"/>
  <c r="L97" i="1" s="1"/>
  <c r="I97" i="1"/>
  <c r="M96" i="1"/>
  <c r="N96" i="1" s="1"/>
  <c r="L96" i="1"/>
  <c r="K96" i="1"/>
  <c r="I96" i="1"/>
  <c r="N95" i="1"/>
  <c r="M95" i="1"/>
  <c r="K95" i="1"/>
  <c r="L95" i="1" s="1"/>
  <c r="I95" i="1"/>
  <c r="M94" i="1"/>
  <c r="N94" i="1" s="1"/>
  <c r="I94" i="1"/>
  <c r="K94" i="1" s="1"/>
  <c r="L94" i="1" s="1"/>
  <c r="N93" i="1"/>
  <c r="M93" i="1"/>
  <c r="K93" i="1"/>
  <c r="L93" i="1" s="1"/>
  <c r="I93" i="1"/>
  <c r="M92" i="1"/>
  <c r="N92" i="1" s="1"/>
  <c r="K92" i="1"/>
  <c r="L92" i="1" s="1"/>
  <c r="I92" i="1"/>
  <c r="M91" i="1"/>
  <c r="N91" i="1" s="1"/>
  <c r="L91" i="1"/>
  <c r="K91" i="1"/>
  <c r="I91" i="1"/>
  <c r="N90" i="1"/>
  <c r="M90" i="1"/>
  <c r="K90" i="1"/>
  <c r="L90" i="1" s="1"/>
  <c r="I90" i="1"/>
  <c r="M89" i="1"/>
  <c r="N89" i="1" s="1"/>
  <c r="L89" i="1"/>
  <c r="K89" i="1"/>
  <c r="I89" i="1"/>
  <c r="N88" i="1"/>
  <c r="M88" i="1"/>
  <c r="K88" i="1"/>
  <c r="L88" i="1" s="1"/>
  <c r="I88" i="1"/>
  <c r="M87" i="1"/>
  <c r="N87" i="1" s="1"/>
  <c r="L87" i="1"/>
  <c r="K87" i="1"/>
  <c r="I87" i="1"/>
  <c r="N86" i="1"/>
  <c r="M86" i="1"/>
  <c r="K86" i="1"/>
  <c r="L86" i="1" s="1"/>
  <c r="I86" i="1"/>
  <c r="M85" i="1"/>
  <c r="N85" i="1" s="1"/>
  <c r="K85" i="1"/>
  <c r="L85" i="1" s="1"/>
  <c r="I85" i="1"/>
  <c r="M84" i="1"/>
  <c r="N84" i="1" s="1"/>
  <c r="L84" i="1"/>
  <c r="K84" i="1"/>
  <c r="I84" i="1"/>
  <c r="M83" i="1"/>
  <c r="N83" i="1" s="1"/>
  <c r="K83" i="1"/>
  <c r="L83" i="1" s="1"/>
  <c r="I83" i="1"/>
  <c r="M82" i="1"/>
  <c r="N82" i="1" s="1"/>
  <c r="L82" i="1"/>
  <c r="K82" i="1"/>
  <c r="I82" i="1"/>
  <c r="N81" i="1"/>
  <c r="M81" i="1"/>
  <c r="K81" i="1"/>
  <c r="L81" i="1" s="1"/>
  <c r="I81" i="1"/>
  <c r="M80" i="1"/>
  <c r="N80" i="1" s="1"/>
  <c r="L80" i="1"/>
  <c r="K80" i="1"/>
  <c r="I80" i="1"/>
  <c r="N79" i="1"/>
  <c r="M79" i="1"/>
  <c r="K79" i="1"/>
  <c r="L79" i="1" s="1"/>
  <c r="I79" i="1"/>
  <c r="M78" i="1"/>
  <c r="N78" i="1" s="1"/>
  <c r="K78" i="1"/>
  <c r="L78" i="1" s="1"/>
  <c r="I78" i="1"/>
  <c r="N77" i="1"/>
  <c r="M77" i="1"/>
  <c r="K77" i="1"/>
  <c r="L77" i="1" s="1"/>
  <c r="I77" i="1"/>
  <c r="M76" i="1"/>
  <c r="N76" i="1" s="1"/>
  <c r="K76" i="1"/>
  <c r="L76" i="1" s="1"/>
  <c r="I76" i="1"/>
  <c r="M75" i="1"/>
  <c r="N75" i="1" s="1"/>
  <c r="L75" i="1"/>
  <c r="K75" i="1"/>
  <c r="I75" i="1"/>
  <c r="N74" i="1"/>
  <c r="M74" i="1"/>
  <c r="K74" i="1"/>
  <c r="L74" i="1" s="1"/>
  <c r="I74" i="1"/>
  <c r="M73" i="1"/>
  <c r="N73" i="1" s="1"/>
  <c r="L73" i="1"/>
  <c r="K73" i="1"/>
  <c r="I73" i="1"/>
  <c r="N72" i="1"/>
  <c r="M72" i="1"/>
  <c r="K72" i="1"/>
  <c r="L72" i="1" s="1"/>
  <c r="I72" i="1"/>
  <c r="M71" i="1"/>
  <c r="N71" i="1" s="1"/>
  <c r="L71" i="1"/>
  <c r="K71" i="1"/>
  <c r="I71" i="1"/>
  <c r="N70" i="1"/>
  <c r="M70" i="1"/>
  <c r="K70" i="1"/>
  <c r="L70" i="1" s="1"/>
  <c r="I70" i="1"/>
  <c r="M69" i="1"/>
  <c r="N69" i="1" s="1"/>
  <c r="K69" i="1"/>
  <c r="L69" i="1" s="1"/>
  <c r="I69" i="1"/>
  <c r="M68" i="1"/>
  <c r="N68" i="1" s="1"/>
  <c r="L68" i="1"/>
  <c r="K68" i="1"/>
  <c r="I68" i="1"/>
  <c r="M67" i="1"/>
  <c r="N67" i="1" s="1"/>
  <c r="I67" i="1"/>
  <c r="K67" i="1" s="1"/>
  <c r="L67" i="1" s="1"/>
  <c r="M66" i="1"/>
  <c r="N66" i="1" s="1"/>
  <c r="I66" i="1"/>
  <c r="K66" i="1" s="1"/>
  <c r="L66" i="1" s="1"/>
  <c r="N65" i="1"/>
  <c r="M65" i="1"/>
  <c r="K65" i="1"/>
  <c r="L65" i="1" s="1"/>
  <c r="I65" i="1"/>
  <c r="M64" i="1"/>
  <c r="N64" i="1" s="1"/>
  <c r="L64" i="1"/>
  <c r="K64" i="1"/>
  <c r="I64" i="1"/>
  <c r="N63" i="1"/>
  <c r="M63" i="1"/>
  <c r="K63" i="1"/>
  <c r="L63" i="1" s="1"/>
  <c r="I63" i="1"/>
  <c r="M62" i="1"/>
  <c r="N62" i="1" s="1"/>
  <c r="K62" i="1"/>
  <c r="L62" i="1" s="1"/>
  <c r="I62" i="1"/>
  <c r="N61" i="1"/>
  <c r="M61" i="1"/>
  <c r="K61" i="1"/>
  <c r="L61" i="1" s="1"/>
  <c r="I61" i="1"/>
  <c r="M60" i="1"/>
  <c r="N60" i="1" s="1"/>
  <c r="I60" i="1"/>
  <c r="K60" i="1" s="1"/>
  <c r="L60" i="1" s="1"/>
  <c r="M59" i="1"/>
  <c r="N59" i="1" s="1"/>
  <c r="L59" i="1"/>
  <c r="K59" i="1"/>
  <c r="I59" i="1"/>
  <c r="N58" i="1"/>
  <c r="M58" i="1"/>
  <c r="K58" i="1"/>
  <c r="L58" i="1" s="1"/>
  <c r="I58" i="1"/>
  <c r="N57" i="1"/>
  <c r="M57" i="1"/>
  <c r="L57" i="1"/>
  <c r="K57" i="1"/>
  <c r="I57" i="1"/>
  <c r="N56" i="1"/>
  <c r="M56" i="1"/>
  <c r="K56" i="1"/>
  <c r="L56" i="1" s="1"/>
  <c r="I56" i="1"/>
  <c r="M55" i="1"/>
  <c r="N55" i="1" s="1"/>
  <c r="I55" i="1"/>
  <c r="K55" i="1" s="1"/>
  <c r="L55" i="1" s="1"/>
  <c r="N54" i="1"/>
  <c r="M54" i="1"/>
  <c r="K54" i="1"/>
  <c r="L54" i="1" s="1"/>
  <c r="I54" i="1"/>
  <c r="M53" i="1"/>
  <c r="N53" i="1" s="1"/>
  <c r="K53" i="1"/>
  <c r="L53" i="1" s="1"/>
  <c r="I53" i="1"/>
  <c r="M52" i="1"/>
  <c r="N52" i="1" s="1"/>
  <c r="L52" i="1"/>
  <c r="K52" i="1"/>
  <c r="I52" i="1"/>
  <c r="M51" i="1"/>
  <c r="N51" i="1" s="1"/>
  <c r="K51" i="1"/>
  <c r="L51" i="1" s="1"/>
  <c r="I51" i="1"/>
  <c r="M50" i="1"/>
  <c r="N50" i="1" s="1"/>
  <c r="I50" i="1"/>
  <c r="K50" i="1" s="1"/>
  <c r="L50" i="1" s="1"/>
  <c r="N49" i="1"/>
  <c r="M49" i="1"/>
  <c r="K49" i="1"/>
  <c r="L49" i="1" s="1"/>
  <c r="I49" i="1"/>
  <c r="M48" i="1"/>
  <c r="N48" i="1" s="1"/>
  <c r="L48" i="1"/>
  <c r="K48" i="1"/>
  <c r="I48" i="1"/>
  <c r="N47" i="1"/>
  <c r="M47" i="1"/>
  <c r="K47" i="1"/>
  <c r="L47" i="1" s="1"/>
  <c r="I47" i="1"/>
  <c r="M46" i="1"/>
  <c r="N46" i="1" s="1"/>
  <c r="K46" i="1"/>
  <c r="L46" i="1" s="1"/>
  <c r="I46" i="1"/>
  <c r="N45" i="1"/>
  <c r="M45" i="1"/>
  <c r="K45" i="1"/>
  <c r="L45" i="1" s="1"/>
  <c r="I45" i="1"/>
  <c r="M44" i="1"/>
  <c r="N44" i="1" s="1"/>
  <c r="K44" i="1"/>
  <c r="L44" i="1" s="1"/>
  <c r="I44" i="1"/>
  <c r="M43" i="1"/>
  <c r="N43" i="1" s="1"/>
  <c r="L43" i="1"/>
  <c r="K43" i="1"/>
  <c r="I43" i="1"/>
  <c r="N42" i="1"/>
  <c r="M42" i="1"/>
  <c r="K42" i="1"/>
  <c r="L42" i="1" s="1"/>
  <c r="I42" i="1"/>
  <c r="N41" i="1"/>
  <c r="M41" i="1"/>
  <c r="L41" i="1"/>
  <c r="K41" i="1"/>
  <c r="I41" i="1"/>
  <c r="N40" i="1"/>
  <c r="M40" i="1"/>
  <c r="K40" i="1"/>
  <c r="L40" i="1" s="1"/>
  <c r="I40" i="1"/>
  <c r="M39" i="1"/>
  <c r="N39" i="1" s="1"/>
  <c r="L39" i="1"/>
  <c r="K39" i="1"/>
  <c r="I39" i="1"/>
  <c r="N38" i="1"/>
  <c r="M38" i="1"/>
  <c r="K38" i="1"/>
  <c r="L38" i="1" s="1"/>
  <c r="I38" i="1"/>
  <c r="M37" i="1"/>
  <c r="N37" i="1" s="1"/>
  <c r="K37" i="1"/>
  <c r="L37" i="1" s="1"/>
  <c r="I37" i="1"/>
  <c r="M36" i="1"/>
  <c r="N36" i="1" s="1"/>
  <c r="L36" i="1"/>
  <c r="K36" i="1"/>
  <c r="I36" i="1"/>
  <c r="M35" i="1"/>
  <c r="N35" i="1" s="1"/>
  <c r="K35" i="1"/>
  <c r="L35" i="1" s="1"/>
  <c r="I35" i="1"/>
  <c r="M34" i="1"/>
  <c r="N34" i="1" s="1"/>
  <c r="L34" i="1"/>
  <c r="K34" i="1"/>
  <c r="I34" i="1"/>
  <c r="N33" i="1"/>
  <c r="M33" i="1"/>
  <c r="K33" i="1"/>
  <c r="L33" i="1" s="1"/>
  <c r="I33" i="1"/>
  <c r="M32" i="1"/>
  <c r="N32" i="1" s="1"/>
  <c r="L32" i="1"/>
  <c r="K32" i="1"/>
  <c r="I32" i="1"/>
  <c r="N31" i="1"/>
  <c r="M31" i="1"/>
  <c r="K31" i="1"/>
  <c r="L31" i="1" s="1"/>
  <c r="I31" i="1"/>
  <c r="M30" i="1"/>
  <c r="N30" i="1" s="1"/>
  <c r="K30" i="1"/>
  <c r="L30" i="1" s="1"/>
  <c r="I30" i="1"/>
  <c r="N29" i="1"/>
  <c r="M29" i="1"/>
  <c r="K29" i="1"/>
  <c r="L29" i="1" s="1"/>
  <c r="I29" i="1"/>
  <c r="M28" i="1"/>
  <c r="N28" i="1" s="1"/>
  <c r="I28" i="1"/>
  <c r="K28" i="1" s="1"/>
  <c r="L28" i="1" s="1"/>
  <c r="M27" i="1"/>
  <c r="N27" i="1" s="1"/>
  <c r="L27" i="1"/>
  <c r="K27" i="1"/>
  <c r="I27" i="1"/>
  <c r="N26" i="1"/>
  <c r="M26" i="1"/>
  <c r="K26" i="1"/>
  <c r="L26" i="1" s="1"/>
  <c r="I26" i="1"/>
  <c r="N25" i="1"/>
  <c r="M25" i="1"/>
  <c r="L25" i="1"/>
  <c r="K25" i="1"/>
  <c r="I25" i="1"/>
  <c r="N24" i="1"/>
  <c r="M24" i="1"/>
  <c r="K24" i="1"/>
  <c r="L24" i="1" s="1"/>
  <c r="I24" i="1"/>
  <c r="M23" i="1"/>
  <c r="N23" i="1" s="1"/>
  <c r="L23" i="1"/>
  <c r="K23" i="1"/>
  <c r="I23" i="1"/>
  <c r="N22" i="1"/>
  <c r="M22" i="1"/>
  <c r="K22" i="1"/>
  <c r="L22" i="1" s="1"/>
  <c r="I22" i="1"/>
  <c r="M21" i="1"/>
  <c r="N21" i="1" s="1"/>
  <c r="K21" i="1"/>
  <c r="L21" i="1" s="1"/>
  <c r="I21" i="1"/>
  <c r="M20" i="1"/>
  <c r="N20" i="1" s="1"/>
  <c r="L20" i="1"/>
  <c r="K20" i="1"/>
  <c r="I20" i="1"/>
  <c r="M19" i="1"/>
  <c r="N19" i="1" s="1"/>
  <c r="L19" i="1"/>
  <c r="K19" i="1"/>
  <c r="I19" i="1"/>
  <c r="M18" i="1"/>
  <c r="N18" i="1" s="1"/>
  <c r="L18" i="1"/>
  <c r="K18" i="1"/>
  <c r="I18" i="1"/>
  <c r="N17" i="1"/>
  <c r="M17" i="1"/>
  <c r="K17" i="1"/>
  <c r="L17" i="1" s="1"/>
  <c r="I17" i="1"/>
  <c r="M16" i="1"/>
  <c r="N16" i="1" s="1"/>
  <c r="L16" i="1"/>
  <c r="K16" i="1"/>
  <c r="I16" i="1"/>
  <c r="N15" i="1"/>
  <c r="M15" i="1"/>
  <c r="K15" i="1"/>
  <c r="L15" i="1" s="1"/>
  <c r="I15" i="1"/>
  <c r="M14" i="1"/>
  <c r="N14" i="1" s="1"/>
  <c r="K14" i="1"/>
  <c r="L14" i="1" s="1"/>
  <c r="I14" i="1"/>
  <c r="N13" i="1"/>
  <c r="M13" i="1"/>
  <c r="K13" i="1"/>
  <c r="L13" i="1" s="1"/>
  <c r="I13" i="1"/>
  <c r="M12" i="1"/>
  <c r="N12" i="1" s="1"/>
  <c r="K12" i="1"/>
  <c r="L12" i="1" s="1"/>
  <c r="I12" i="1"/>
  <c r="M11" i="1"/>
  <c r="N11" i="1" s="1"/>
  <c r="L11" i="1"/>
  <c r="K11" i="1"/>
  <c r="I11" i="1"/>
  <c r="N10" i="1"/>
  <c r="M10" i="1"/>
  <c r="K10" i="1"/>
  <c r="L10" i="1" s="1"/>
  <c r="I10" i="1"/>
  <c r="N9" i="1"/>
  <c r="M9" i="1"/>
  <c r="L9" i="1"/>
  <c r="K9" i="1"/>
  <c r="I9" i="1"/>
  <c r="N8" i="1"/>
  <c r="M8" i="1"/>
  <c r="K8" i="1"/>
  <c r="L8" i="1" s="1"/>
  <c r="I8" i="1"/>
  <c r="M7" i="1"/>
  <c r="N7" i="1" s="1"/>
  <c r="L7" i="1"/>
  <c r="K7" i="1"/>
  <c r="I7" i="1"/>
  <c r="N6" i="1"/>
  <c r="M6" i="1"/>
  <c r="K6" i="1"/>
  <c r="L6" i="1" s="1"/>
  <c r="I6" i="1"/>
  <c r="M5" i="1"/>
  <c r="N5" i="1" s="1"/>
  <c r="K5" i="1"/>
  <c r="L5" i="1" s="1"/>
  <c r="I5" i="1"/>
  <c r="M4" i="1"/>
  <c r="N4" i="1" s="1"/>
  <c r="L4" i="1"/>
  <c r="K4" i="1"/>
  <c r="I4" i="1"/>
  <c r="M3" i="1"/>
  <c r="N3" i="1" s="1"/>
  <c r="L3" i="1"/>
  <c r="K3" i="1"/>
  <c r="I3" i="1"/>
  <c r="M2" i="1"/>
  <c r="N2" i="1" s="1"/>
  <c r="L2" i="1"/>
  <c r="K2" i="1"/>
  <c r="I2" i="1"/>
</calcChain>
</file>

<file path=xl/sharedStrings.xml><?xml version="1.0" encoding="utf-8"?>
<sst xmlns="http://schemas.openxmlformats.org/spreadsheetml/2006/main" count="4099" uniqueCount="669">
  <si>
    <t>姓名</t>
  </si>
  <si>
    <t>role</t>
  </si>
  <si>
    <t>MIME</t>
  </si>
  <si>
    <t>Context</t>
  </si>
  <si>
    <t>ID</t>
  </si>
  <si>
    <t>Parent</t>
  </si>
  <si>
    <t>檔名</t>
  </si>
  <si>
    <t>Component</t>
  </si>
  <si>
    <t>comp_name</t>
  </si>
  <si>
    <t>檔案大小(MB)</t>
  </si>
  <si>
    <t>URL</t>
  </si>
  <si>
    <t>檔案</t>
  </si>
  <si>
    <t>Course URL</t>
  </si>
  <si>
    <t>課程</t>
  </si>
  <si>
    <t>蘇廣華</t>
  </si>
  <si>
    <t>教師</t>
  </si>
  <si>
    <t>video/mp4</t>
  </si>
  <si>
    <t>墊上下肢保健運動_(023)_ok.mp4</t>
  </si>
  <si>
    <t>mod_resource</t>
  </si>
  <si>
    <t>郭憲偉</t>
  </si>
  <si>
    <t>VID20210523152147.mp4</t>
  </si>
  <si>
    <t>後腿拉筋伸展運動(019)_ok.mp4</t>
  </si>
  <si>
    <t>林秀青</t>
  </si>
  <si>
    <t>職涯輔導上課 (2021-06-14 at 19_16 GMT-7).mp4</t>
  </si>
  <si>
    <t>VID20210523153303.mp4</t>
  </si>
  <si>
    <t>郭俊欽</t>
  </si>
  <si>
    <t>錄製_2021_03_22_15_33_23_391.mp4</t>
  </si>
  <si>
    <t>腳筋伸展運動(020)_ok.mp4</t>
  </si>
  <si>
    <t>長期照顧概論 (2021-06-14 at 17_21 GMT-7).mp4</t>
  </si>
  <si>
    <t>長期照顧概論 (2021-05-31 at 17_13 GMT-7).mp4</t>
  </si>
  <si>
    <t>林軒名</t>
  </si>
  <si>
    <t>video/quicktime</t>
  </si>
  <si>
    <t>2021-5-24 皮膚病理學14_上.mov</t>
  </si>
  <si>
    <t>2021-5-17皮膚病理學13-3.mov</t>
  </si>
  <si>
    <t>李德純</t>
  </si>
  <si>
    <t>殯葬概論及政策 (2021-05-25 at 23_26 GMT-7).mp4</t>
  </si>
  <si>
    <t>人發 (2021-06-16 at 17_13 GMT-7).mp4</t>
  </si>
  <si>
    <t>人發 (2021-06-09 at 17_16 GMT-7).mp4</t>
  </si>
  <si>
    <t>職涯輔導上課 (2021-06-07 at 19_11 GMT-7).mp4</t>
  </si>
  <si>
    <t>長期照顧概論 (2021-05-24 at 17_27 GMT-7).mp4</t>
  </si>
  <si>
    <t>辛煜坤</t>
  </si>
  <si>
    <t>sgv-bvgn-jjc (2021-06-02 at 22_42 GMT-7).mp4</t>
  </si>
  <si>
    <t>VID20210518102933.mp4</t>
  </si>
  <si>
    <t>mod_assign</t>
  </si>
  <si>
    <t>邱玉坤</t>
  </si>
  <si>
    <t>06.01.2021 身評學理wfk-jghe-fev (2021-05-31 at 17_09 GMT-7).mp4</t>
  </si>
  <si>
    <t>曾文峯</t>
  </si>
  <si>
    <t>1北歐三國極光四處.mp4</t>
  </si>
  <si>
    <t>人發 (2021-05-26 at 17_14 GMT-7).mp4</t>
  </si>
  <si>
    <t>2021-5-24 皮膚病理學14_下.mov</t>
  </si>
  <si>
    <t>VID20210518103505.mp4</t>
  </si>
  <si>
    <t>郭菁菁</t>
  </si>
  <si>
    <t>video/x-flv</t>
  </si>
  <si>
    <t>20121211 錢買不到的東西 Michael Sandel  邁可・桑德爾 .flv</t>
  </si>
  <si>
    <t>mod_label</t>
  </si>
  <si>
    <t>2021-5-17皮膚病理學13_1.mov</t>
  </si>
  <si>
    <t>賴雅韻</t>
  </si>
  <si>
    <t>錄製_2020_03_25_13_51_47_287.mp4</t>
  </si>
  <si>
    <t>陳岷莘</t>
  </si>
  <si>
    <t>排球低手基本操作.mp4</t>
  </si>
  <si>
    <t>高以信</t>
  </si>
  <si>
    <t>ibs-upks-fdt (2021-09-23 at 22_29 GMT-7).mp4</t>
  </si>
  <si>
    <t>蔡秀美</t>
  </si>
  <si>
    <t>錄製_2020_11_23_15_26_32_496.mp4</t>
  </si>
  <si>
    <t>長期照顧概論 (2021-06-07 at 17_20 GMT-7).mp4</t>
  </si>
  <si>
    <t>胡淑惠</t>
  </si>
  <si>
    <t>drr-gdwe-gbu (2021-06-08 at 22_32 GMT-7) (1).mp4</t>
  </si>
  <si>
    <t>許劍橋</t>
  </si>
  <si>
    <t>錄製_2020_09_30_10_17_56_680.mp4</t>
  </si>
  <si>
    <t>管理概論 (2021-06-08 at 17_13 GMT-7).mp4</t>
  </si>
  <si>
    <t>陳美芳</t>
  </si>
  <si>
    <t>video/x-ms-wmv</t>
  </si>
  <si>
    <t>抽痰20190907.wmv</t>
  </si>
  <si>
    <t>mod_folder</t>
  </si>
  <si>
    <t>姚奮志</t>
  </si>
  <si>
    <t>第五週第二講.mp4</t>
  </si>
  <si>
    <t>李易駿</t>
  </si>
  <si>
    <t>錄製_2021_04_29_09_50_52_175.mp4</t>
  </si>
  <si>
    <t>動作編排講解.mp4</t>
  </si>
  <si>
    <t>楊素卿</t>
  </si>
  <si>
    <t>骨骼肌收縮機制.mov</t>
  </si>
  <si>
    <t>團體工作團體動力第六週第3講.mp4</t>
  </si>
  <si>
    <t>職涯輔導上課 (2021-05-31 at 19_12 GMT-7).mp4</t>
  </si>
  <si>
    <t>劉怡秀</t>
  </si>
  <si>
    <t>錄製_2021_09_30_13_38_41_149.mp4</t>
  </si>
  <si>
    <t>林育弘</t>
  </si>
  <si>
    <t>20210519_老人用藥與安全上課影音檔.mp4</t>
  </si>
  <si>
    <t>2021-05-26 上課影音檔.mp4</t>
  </si>
  <si>
    <t>wez-rppo-idz (2021-05-18 at 22_31 GMT-7).mp4</t>
  </si>
  <si>
    <t>jve-yssz-kkx (2021-06-03 at 00_35 GMT-7).mp4</t>
  </si>
  <si>
    <t>錄製_2020_05_05_09_27_24_600.mp4</t>
  </si>
  <si>
    <t>黃美玲</t>
  </si>
  <si>
    <t>dak-jkic-nos (2021-05-18 at 19_25 GMT-7).mp4</t>
  </si>
  <si>
    <t>RAA系統.mov</t>
  </si>
  <si>
    <t>VID20210518102524.mp4</t>
  </si>
  <si>
    <t>2021-06-09_上課影音檔.mp4</t>
  </si>
  <si>
    <t>錄製_2020_06_10_14_01_08_935.mp4</t>
  </si>
  <si>
    <t>吳佳珊</t>
  </si>
  <si>
    <t>存導技術影片.mp4</t>
  </si>
  <si>
    <t>application/x-rar-compressed</t>
  </si>
  <si>
    <t>N2-4.rar</t>
  </si>
  <si>
    <t>人發 (2021-06-02 at 17_39 GMT-7).mp4</t>
  </si>
  <si>
    <t>殯葬概論及政策 (2021-05-25 at 22_35 GMT-7).mp4</t>
  </si>
  <si>
    <t>葉淑茵</t>
  </si>
  <si>
    <t>錄製_2021_05_18_13_58_21_823.mp4</t>
  </si>
  <si>
    <t>20210519護理行政管理之倫理與法律考量.mp4</t>
  </si>
  <si>
    <t>2021-06-16_上課影音檔.mp4</t>
  </si>
  <si>
    <t>上肢保養熱身運動 (022)_ok.mp4</t>
  </si>
  <si>
    <t>職涯探索上課 (2021-06-21 at 19_14 GMT-7).mp4</t>
  </si>
  <si>
    <t>殯葬概論及政策 (2021-05-18 at 23_29 GMT-7).mp4</t>
  </si>
  <si>
    <t>110年5月26日上課資料.mp4</t>
  </si>
  <si>
    <t>團體工作歷史.mp4</t>
  </si>
  <si>
    <t>張露娜</t>
  </si>
  <si>
    <t>David Suzuki.mp4</t>
  </si>
  <si>
    <t>管理</t>
  </si>
  <si>
    <t>用戶</t>
  </si>
  <si>
    <t>殯葬概論及政策 (2021-06-15 at 22_34 GMT-7).mp4</t>
  </si>
  <si>
    <t>心臟2021.05.19xyy-gckn-rfk (2021-05-18 at 19_13 GMT-7).mp4</t>
  </si>
  <si>
    <t>錄製_2021_02_24_13_40_38_200.mp4</t>
  </si>
  <si>
    <t>bottle最成功的.wmv</t>
  </si>
  <si>
    <t>張麗娟</t>
  </si>
  <si>
    <t>小兒CPT.mp4</t>
  </si>
  <si>
    <t>錄製_2020_04_01_15_26_49_483.mp4</t>
  </si>
  <si>
    <t>2021.05.25 基護實驗vuh-txdg-djz (2021-05-25 at 19_15 GMT-7).mp4</t>
  </si>
  <si>
    <t>1001兒科.mp4</t>
  </si>
  <si>
    <t>2021-06-02_上課影音檔.mp4</t>
  </si>
  <si>
    <t>錄製_2021_03_19_13_35_11_367.mp4</t>
  </si>
  <si>
    <t>管理概論 (2021-06-01 at 17_19 GMT-7).mp4</t>
  </si>
  <si>
    <t>心臟 實驗 201 fwg-evpo-jpt (2021-05-26 at 19_12 GMT-7).mp4</t>
  </si>
  <si>
    <t>錄製_2021_03_15_15_36_36_779.mp4</t>
  </si>
  <si>
    <t>錄音第二組.mp4</t>
  </si>
  <si>
    <t>洪淑玲</t>
  </si>
  <si>
    <t>錄製_2020_04_28_16_15_40_831.mp4</t>
  </si>
  <si>
    <t>錄製_2020_10_28_15_27_07_76.mp4</t>
  </si>
  <si>
    <t>錄製_2020_03_11_14_32_06_423.mp4</t>
  </si>
  <si>
    <t>謝淑惠</t>
  </si>
  <si>
    <t>第14週(5_25)通識日語線上課程影片.mp4</t>
  </si>
  <si>
    <t>人發 (2021-06-01 at 22_31 GMT-7).mp4</t>
  </si>
  <si>
    <t>甯靜怡</t>
  </si>
  <si>
    <t>錄製_2020_04_13_16_22_57_50.mp4</t>
  </si>
  <si>
    <t>錄製_2020_05_13_13_38_14_311.mp4</t>
  </si>
  <si>
    <t>錄製_2020_11_04_15_22_00_972.mp4</t>
  </si>
  <si>
    <t>2021-5-17 皮膚病理學13-2.mov</t>
  </si>
  <si>
    <t>殯葬概論及政策 (2021-06-01 at 23_32 GMT-7).mp4</t>
  </si>
  <si>
    <t>wmq-mxxd-fnz (2021-06-03 at 17_19 GMT-7)團體紀錄分析.mp4</t>
  </si>
  <si>
    <t>人發 (2021-06-08 at 22_33 GMT-7).mp4</t>
  </si>
  <si>
    <t>錄製_2021_05_05_08_23_48_915.mp4</t>
  </si>
  <si>
    <t>社會統計 (2021-05-31 at 19_16 GMT-7).mp4</t>
  </si>
  <si>
    <t>2021-5-31_皮膚病理學_醫學美容.mov</t>
  </si>
  <si>
    <t>錄製_2020_09_16_14_12_14_67.mp4</t>
  </si>
  <si>
    <t>尹順君</t>
  </si>
  <si>
    <t>Ch10-1.mp4</t>
  </si>
  <si>
    <t>頭部及上身保健動作_(021)_ok.mp4</t>
  </si>
  <si>
    <t>document/unknown</t>
  </si>
  <si>
    <t>00068.MTS</t>
  </si>
  <si>
    <t>王宏仁</t>
  </si>
  <si>
    <t>2020-05-21 09-10-06_Trim.mp4</t>
  </si>
  <si>
    <t>錄製_2021_04_12_15_42_36_651.mp4</t>
  </si>
  <si>
    <t>人發 (2021-06-15 at 22_31 GMT-7).mp4</t>
  </si>
  <si>
    <t>職涯輔導上課 (2021-05-24 at 19_43 GMT-7).mp4</t>
  </si>
  <si>
    <t>錄製_2021_03_19_14_26_24_149.mp4</t>
  </si>
  <si>
    <t>氧氣療法-4.wmv</t>
  </si>
  <si>
    <t>201902華杏.rar</t>
  </si>
  <si>
    <t>課本補充1028.mp4</t>
  </si>
  <si>
    <t>application/pdf</t>
  </si>
  <si>
    <t>兒童健康手冊10903版.pdf</t>
  </si>
  <si>
    <t>李青騰</t>
  </si>
  <si>
    <t>dns-kvui-fsu (2021-09-14 at 22_32 GMT-7).mp4</t>
  </si>
  <si>
    <t>許淑惠</t>
  </si>
  <si>
    <t>「General」中的會議-20210517_081739-會議錄製.mp4</t>
  </si>
  <si>
    <t>錄製_2020_04_28_15_25_21_647.mp4</t>
  </si>
  <si>
    <t>錄製_2021_05_04.mp4</t>
  </si>
  <si>
    <t>Ch9-1.mp4</t>
  </si>
  <si>
    <t>方妙君</t>
  </si>
  <si>
    <t>2021-06-16芳療實作 .mp4</t>
  </si>
  <si>
    <t>護理管理之未來趨勢 (2021-05-19 at 00_12 GMT-7).mp4</t>
  </si>
  <si>
    <t>林靜憶</t>
  </si>
  <si>
    <t>application/vnd.openxmlformats-officedocument.presentationml.presentation</t>
  </si>
  <si>
    <t>grammar 101雲端quiz (2).pptx</t>
  </si>
  <si>
    <t>mod_forum</t>
  </si>
  <si>
    <t>錄製_2021_10_25_10_16_03_375.mp4</t>
  </si>
  <si>
    <t>殯葬概論及政策 (2021-06-01 at 22_36 GMT-7).mp4</t>
  </si>
  <si>
    <t>黃美荏</t>
  </si>
  <si>
    <t>2nd.pptx</t>
  </si>
  <si>
    <t>江明翰</t>
  </si>
  <si>
    <t>20210911_084127.mp4</t>
  </si>
  <si>
    <t>專題地8週第1講.mp4</t>
  </si>
  <si>
    <t>錄製_2020_06_03_16_31_07_926.mp4</t>
  </si>
  <si>
    <t>錄製_2020_12_02_09_12_54_726.mp4</t>
  </si>
  <si>
    <t>錄製_2021_03_10_09_13_38_510.mp4</t>
  </si>
  <si>
    <t>ivo-oomi-wpy (6_2諮商-倫理2).mp4</t>
  </si>
  <si>
    <t>黃慧莉</t>
  </si>
  <si>
    <t>錄製_2020_11_05流病第3節.mp4</t>
  </si>
  <si>
    <t>Allens test、慢性動脈功能不全、表淺靜脈炎、靜脈瓣功能、下肢淋巴結觸診.mp4</t>
  </si>
  <si>
    <t>dns-kvui-fsu (2021-09-14 at 23_26 GMT-7).mp4</t>
  </si>
  <si>
    <t>陳淑娟</t>
  </si>
  <si>
    <t>Allens test.mp4</t>
  </si>
  <si>
    <t>殯葬概論及政策 (2021-06-15 at 23_32 GMT-7).mp4</t>
  </si>
  <si>
    <t>錄製_2020_03_04_13_50_09_707.mp4</t>
  </si>
  <si>
    <t>ezt-rijz-qsq (2021-05-19 at 01_04 GMT-7).mp4</t>
  </si>
  <si>
    <t>管理概論 (2021-05-25 at 17_26 GMT-7).mp4</t>
  </si>
  <si>
    <t>00067.MTS</t>
  </si>
  <si>
    <t>錄製_2020_05_20_14_25_45_748.mp4</t>
  </si>
  <si>
    <t>治療消化性潰瘍藥物1.mp4</t>
  </si>
  <si>
    <t>OC2021_05_31_SCI.mp4</t>
  </si>
  <si>
    <t>錄製_2020_05_19_09_26_16_126.mp4</t>
  </si>
  <si>
    <t>楊雅惠</t>
  </si>
  <si>
    <t>20211026_204.mp4</t>
  </si>
  <si>
    <t>社會統計 (2021-06-14 at 20_13 GMT-7).mp4</t>
  </si>
  <si>
    <t>201.心臟2 hmo-jszq-avq (2021-05-25 at 17_19 GMT-7).mp4</t>
  </si>
  <si>
    <t>錄製_2020_12_23_10_15_21_605.mp4</t>
  </si>
  <si>
    <t>錄製_2020_12_22_15_25_50_775.mp4</t>
  </si>
  <si>
    <t>0601常見精油1.mp4</t>
  </si>
  <si>
    <t>application/x-7z-compressed</t>
  </si>
  <si>
    <t>N1-2.7z</t>
  </si>
  <si>
    <t>何靜玉</t>
  </si>
  <si>
    <t>chapter 4 血液動力學監測.pptx</t>
  </si>
  <si>
    <t>hui-yrgb-iyx (2021-06-08 at 23_27 GMT-7).mp4</t>
  </si>
  <si>
    <t>第15週(6_1)通識日語課程影片(片假名篇).mp4</t>
  </si>
  <si>
    <t>抗感染藥物2.mp4</t>
  </si>
  <si>
    <t>cru-yogt-jhy (2021-06-08 at 22_30 GMT-7).mp4</t>
  </si>
  <si>
    <t>錄製_2021_04_08_13_36_43_853.mp4</t>
  </si>
  <si>
    <t>20211012_204.mp4</t>
  </si>
  <si>
    <t>錄製_2020_12_29_13_42_40_100.mp4</t>
  </si>
  <si>
    <t>錄製_2020_11_25_管理上.mp4</t>
  </si>
  <si>
    <t>VID20210518102253.mp4</t>
  </si>
  <si>
    <t>常見精油2.mp4</t>
  </si>
  <si>
    <t>錄製_2021_10_12_11_11_30_563.mp4</t>
  </si>
  <si>
    <t>錄製_2021_05_18_13_43_17_206.mp4</t>
  </si>
  <si>
    <t>錄製_2021_05_14_09_13_16_857.mp4</t>
  </si>
  <si>
    <t>20211012_205.mp4</t>
  </si>
  <si>
    <t>周利娜</t>
  </si>
  <si>
    <t>錄製_2021_03_08_10_10_05_257.mp4</t>
  </si>
  <si>
    <t>錄製_2020_05_12_09_26_21_518.mp4</t>
  </si>
  <si>
    <t>錄製_2021_04_08_15_24_51_973.mp4</t>
  </si>
  <si>
    <t>近體詩選(三)李商隱無題.mp4</t>
  </si>
  <si>
    <t>錄製_2020_12_15_13_44_41_106.mp4</t>
  </si>
  <si>
    <t>殯葬概論及政策 (2021-06-08 at 23_26 GMT-7).mp4</t>
  </si>
  <si>
    <t>20211116_205.mp4</t>
  </si>
  <si>
    <t>錄製_2021_03_18_13_32_40_330.mp4</t>
  </si>
  <si>
    <t>ivo-oomi-wpy 專題統計工具03.mp4</t>
  </si>
  <si>
    <t>呂冠泓</t>
  </si>
  <si>
    <t>Siegfried 5N11-13 B2L8簡報 (重要單字).pptx</t>
  </si>
  <si>
    <t>錄製_2021_05_17_11_12_05_975.mp4</t>
  </si>
  <si>
    <t>錄製_2020_12_22_13_39_36_216.mp4</t>
  </si>
  <si>
    <t>20211026_205.mp4</t>
  </si>
  <si>
    <t>MVI_4156.MOV</t>
  </si>
  <si>
    <t>20211019_204.mp4</t>
  </si>
  <si>
    <t>錄製_2021_04_14_09_11_37_329.mp4</t>
  </si>
  <si>
    <t>殯葬概論及政策 (2021-06-08 at 22_31 GMT-7).mp4</t>
  </si>
  <si>
    <t>001生產準備.VOB</t>
  </si>
  <si>
    <t>ehz-tyfn-fco (2021-06-01 at 23_24 GMT-7).mp4</t>
  </si>
  <si>
    <t>錄製_2020_12_01_15_29_44_396.mp4</t>
  </si>
  <si>
    <t>錄製_2021_03_11_13_40_42_82.mp4</t>
  </si>
  <si>
    <t>20211116_204.mp4</t>
  </si>
  <si>
    <t>錄製_2021_05_18_09_10_29_535.mp4</t>
  </si>
  <si>
    <t>VID20210518102038.mp4</t>
  </si>
  <si>
    <t>錄製_2020_09_29_15_23_02_714.mp4</t>
  </si>
  <si>
    <t>錄製_2020_12_08_15_25_29_423.mp4</t>
  </si>
  <si>
    <t>video/mpeg</t>
  </si>
  <si>
    <t>07新生兒評估.mpg</t>
  </si>
  <si>
    <t>錄製_2020_10_20_15_25_18_706.mp4</t>
  </si>
  <si>
    <t>社會統計 (2021-06-09 at 01_20 GMT-7).mp4</t>
  </si>
  <si>
    <t>N1-1.rar</t>
  </si>
  <si>
    <t>錄製_2021_03_08_15_25_51_710.mp4</t>
  </si>
  <si>
    <t>殯葬概論及政策 (2021-05-18 at 22_36 GMT-7).mp4</t>
  </si>
  <si>
    <t>社會統計 (2021-06-09 at 00_26 GMT-7).mp4</t>
  </si>
  <si>
    <t>application/vnd.ms-powerpoint</t>
  </si>
  <si>
    <t>6005-參.雕塑與生活-陳冠勳.ppt</t>
  </si>
  <si>
    <t>6005-參.雕塑與生活.ppt</t>
  </si>
  <si>
    <t>錄製_2020_12_01_13_39_18_187.mp4</t>
  </si>
  <si>
    <t>錄製_2021_09_14_14_26_11_20.mp4</t>
  </si>
  <si>
    <t>Ch5-4.mp4</t>
  </si>
  <si>
    <t>錄製_2020_12_29_15_48_24_5.mp4</t>
  </si>
  <si>
    <t>吳明蒼</t>
  </si>
  <si>
    <t>1090415法律.mp4</t>
  </si>
  <si>
    <t>10904法律.mp4</t>
  </si>
  <si>
    <t>onq-edop-rwf (2021-06-01 at 22_30 GMT-7).mp4</t>
  </si>
  <si>
    <t>錄製_2021_01_06_16_18_22_985.mp4</t>
  </si>
  <si>
    <t>nwy-uyiu-tfm (2021-06-15 at 23_26 GMT-7).mp4</t>
  </si>
  <si>
    <t>錄製_2021_02_25_13_39_44_999.mp4</t>
  </si>
  <si>
    <t>錄製_2021_05_18_08_15_02_963.mp4</t>
  </si>
  <si>
    <t>zij-skps-yca (2021-06-15 at 22_33 GMT-7).mp4</t>
  </si>
  <si>
    <t>錄製_2020_12_08_13_42_45_653.mp4</t>
  </si>
  <si>
    <t>錄製_2021_03_18_15_27_07_184.mp4</t>
  </si>
  <si>
    <t>錄製_2020_10_13_15_25_58_858.mp4</t>
  </si>
  <si>
    <t>心臟血管系統用藥-5.mp4</t>
  </si>
  <si>
    <t>林任雋</t>
  </si>
  <si>
    <t>錄製_2020_04_28_10_08_30_716.mp4</t>
  </si>
  <si>
    <t>錄製_2021_04_01_15_25_50_450.mp4</t>
  </si>
  <si>
    <t>N1-1.7z</t>
  </si>
  <si>
    <t>錄製_2020_04_09_14_35_28_93.mp4</t>
  </si>
  <si>
    <t>錄製_2020_11_27_需求評估撰寫.mp4</t>
  </si>
  <si>
    <t>錄製_2021_05_10_15_42_19_686.mp4</t>
  </si>
  <si>
    <t>雞蛋糕.MOV</t>
  </si>
  <si>
    <t>小兒拍痰_4m16s.VOB</t>
  </si>
  <si>
    <t>201. 心臟2 -2hmo-jszq-avq (2021-05-25 at 18_16 GMT-7).mp4</t>
  </si>
  <si>
    <t>錄製_2021_03_16_09_18_35_673.mp4</t>
  </si>
  <si>
    <t>sri-fmps-xbz (2021-06-10 at 01_15 GMT-7).mp4</t>
  </si>
  <si>
    <t>社會統計 (2021-06-14 at 19_16 GMT-7).mp4</t>
  </si>
  <si>
    <t>錄製_2021_05_18_08_09_42_423.mp4</t>
  </si>
  <si>
    <t>錄製_2021_03_24_09_12_14_747.mp4</t>
  </si>
  <si>
    <t>錄製_2021_03_04_09_14_11_197.mp4</t>
  </si>
  <si>
    <t>錄製_2020_09_22_15_25_58_928.mp4</t>
  </si>
  <si>
    <t>930 方案設計.mp4</t>
  </si>
  <si>
    <t>錄製_2021_03_11_15_30_00_601.mp4</t>
  </si>
  <si>
    <t>社會統計 (2021-06-07 at 20_22 GMT-7).mp4</t>
  </si>
  <si>
    <t>葉婕婷</t>
  </si>
  <si>
    <t>錄製_2020_04_28_15_21_40_229.mp4</t>
  </si>
  <si>
    <t>蔡淑玲</t>
  </si>
  <si>
    <t>20210308_084623.mp4</t>
  </si>
  <si>
    <t>Ch7-2.mp4</t>
  </si>
  <si>
    <t>錄製_2021_03_04_15_26_33_885.mp4</t>
  </si>
  <si>
    <t>人發 (2021-05-25 at 22_31 GMT-7).mp4</t>
  </si>
  <si>
    <t>高慧芳</t>
  </si>
  <si>
    <t>錄製_2021_05_18_09_11_11_466.mp4</t>
  </si>
  <si>
    <t>MOV_0542輪椅.mp4.crdownload</t>
  </si>
  <si>
    <t>麻醉劑2.mp4</t>
  </si>
  <si>
    <t>何雪珍</t>
  </si>
  <si>
    <t>414身評.mp4</t>
  </si>
  <si>
    <t>錄製_2020_11_04_09_18_50_743.mp4</t>
  </si>
  <si>
    <t>非實驗性研究設計-2.mp4</t>
  </si>
  <si>
    <t>錄製_2020_04_10_09_17_38_43.mp4</t>
  </si>
  <si>
    <t>心臟2021.05.21 (2021-05-20 at 19_16 GMT-7).mp4</t>
  </si>
  <si>
    <t>身心障礙權利公約4-1.mp4</t>
  </si>
  <si>
    <t>錄製_2021_03_31_09_13_40_973.mp4</t>
  </si>
  <si>
    <t>錄製_2020_10_27_15_28_29_604.mp4</t>
  </si>
  <si>
    <t>錄製_2020_05_26_09_37_59_180.mp4</t>
  </si>
  <si>
    <t>女性主義.mp4</t>
  </si>
  <si>
    <t>Ch14-6.mp4</t>
  </si>
  <si>
    <t>錄製_2021_01_06_15_20_56_430.mp4</t>
  </si>
  <si>
    <t>錄製_2021_10_12_10_15_14_562.mp4</t>
  </si>
  <si>
    <t>錄製_2020_03_18_13_54_51_90.mp4</t>
  </si>
  <si>
    <t>趙慧珍</t>
  </si>
  <si>
    <t>身心障礙評估第二講.mp4</t>
  </si>
  <si>
    <t>N1-2.rar</t>
  </si>
  <si>
    <t>錄製_2020_12_14_15_24_16_296.mp4</t>
  </si>
  <si>
    <t>錄製_2021_05_06_15_29_38_444.mp4</t>
  </si>
  <si>
    <t>錄製_2020_12_24_08_14_07_755.mp4</t>
  </si>
  <si>
    <t>Ch14-2.mp4</t>
  </si>
  <si>
    <t>錄製_2020_09_14_16_17_25_208.mp4</t>
  </si>
  <si>
    <t>張雅雯</t>
  </si>
  <si>
    <t>錄製_2021_09_30_14_25_54_401.mp4</t>
  </si>
  <si>
    <t>錄製_2020_03_25_16_17_46_23.mp4</t>
  </si>
  <si>
    <t>人力資源11_02.mp4</t>
  </si>
  <si>
    <t>錄製_2021_09_14_16_24_31_38.mp4</t>
  </si>
  <si>
    <t>錄製_2020_05_27_08_25_22_689.mp4</t>
  </si>
  <si>
    <t>團體溝通型態.mp4</t>
  </si>
  <si>
    <t>Ch7-3.mp4</t>
  </si>
  <si>
    <t>生統0526 (1).mp4</t>
  </si>
  <si>
    <t>錄製_2020_09_29_13_48_12_503.mp4</t>
  </si>
  <si>
    <t>錄製_2021_04_14_14_24_51_698.mp4</t>
  </si>
  <si>
    <t>4.生產準備訓練.mpg</t>
  </si>
  <si>
    <t>錄製_2020_12_09_10_27_04_362.mp4</t>
  </si>
  <si>
    <t>自主神經系統用藥20210413之1.mp4</t>
  </si>
  <si>
    <t>sri-fmps-xbz (2021-06-10 at 00_21 GMT-7).mp4</t>
  </si>
  <si>
    <t>錄製_2020_11_23_14_31_36_344.mp4</t>
  </si>
  <si>
    <t>錄製_2021_01_04_15_24_08_321.mp4</t>
  </si>
  <si>
    <t>Ch3-4.mp4</t>
  </si>
  <si>
    <t>呼吸系統-3.mp4</t>
  </si>
  <si>
    <t>npu-rdnm-jmz (2021-06-09 at 23_29 GMT-7).mp4</t>
  </si>
  <si>
    <t>社工實施領域02.wmv</t>
  </si>
  <si>
    <t>社會工作理論介紹02.wmv</t>
  </si>
  <si>
    <t>錄製_2021_04_01_13_52_32_363.mp4</t>
  </si>
  <si>
    <t>芳香分子抓周實作.mp4</t>
  </si>
  <si>
    <t>老護_2020_09_17_16_16_49_364.mp4</t>
  </si>
  <si>
    <t>media.mp4</t>
  </si>
  <si>
    <t>CH14-4.mp4</t>
  </si>
  <si>
    <t>錄製_2020_10_20_13_43_08_235.mp4</t>
  </si>
  <si>
    <t>14-8.mp4</t>
  </si>
  <si>
    <t>20200429身障第一講.mp4</t>
  </si>
  <si>
    <t>梁美榮</t>
  </si>
  <si>
    <t>錄製_2020_05_25_15_16_37_702.mp4</t>
  </si>
  <si>
    <t>錄製_2021_05_17_10_15_02_625.mp4</t>
  </si>
  <si>
    <t>錄製_2021_03_31_08_19_18_298.mp4</t>
  </si>
  <si>
    <t>Ch14-4.mp4</t>
  </si>
  <si>
    <t>錄製_2021_05_17_11_14_03_684.mp4</t>
  </si>
  <si>
    <t>環境與健康錄製_2021_05_17_11_14_03_684.mp4</t>
  </si>
  <si>
    <t>Ch5-2.mp4</t>
  </si>
  <si>
    <t>人力資源11_23-02.mp4</t>
  </si>
  <si>
    <t>Ch3-2.mp4</t>
  </si>
  <si>
    <t>CH14-2.mp4</t>
  </si>
  <si>
    <t>自主神經系統用藥20210413之2.mp4</t>
  </si>
  <si>
    <t>錄製_2021_02_25_15_36_15_964.mp4</t>
  </si>
  <si>
    <t>錄製_2021_04_29_13_49_03_614.mp4</t>
  </si>
  <si>
    <t>張品喻</t>
  </si>
  <si>
    <t>錄製_2020_04_16_10_18_15_181.mp4</t>
  </si>
  <si>
    <t>錄製_2020_11_25_10_14_42_876.mp4</t>
  </si>
  <si>
    <t>錄製_2020_12_09_08_31_15_497.mp4</t>
  </si>
  <si>
    <t>左右馬步.mp4</t>
  </si>
  <si>
    <t>Ch10-2.mp4</t>
  </si>
  <si>
    <t>化學防曬劑前言.mp4</t>
  </si>
  <si>
    <t>遺體護理.rar</t>
  </si>
  <si>
    <t>cH9-4.mp4</t>
  </si>
  <si>
    <t>王桂玉</t>
  </si>
  <si>
    <t>錄製_2021_10_05_13_30_10_14.mp4</t>
  </si>
  <si>
    <t>錄製_2020_11_25_16_16_23_381.mp4</t>
  </si>
  <si>
    <t>14-5.mp4</t>
  </si>
  <si>
    <t>錄製_2020_10_21_16_17_40_611.mp4</t>
  </si>
  <si>
    <t>內分泌系統.mp4</t>
  </si>
  <si>
    <t>陳惠琴</t>
  </si>
  <si>
    <t>【PPT】第二章  亞太重要安全議題.ppt</t>
  </si>
  <si>
    <t>錄製_2020_12_23_11_28_31_253.mp4</t>
  </si>
  <si>
    <t>錄製_2021_03_04_13_57_42_97.mp4</t>
  </si>
  <si>
    <t>錄製_2021_04_07_14_25_56_685.mp4</t>
  </si>
  <si>
    <t>陳德祐</t>
  </si>
  <si>
    <t>第12週_房屋租賃契約_錄影.7z</t>
  </si>
  <si>
    <t>錄製_2020_05_27_13_39_07_676.mp4</t>
  </si>
  <si>
    <t>application/vnd.moodle.backup</t>
  </si>
  <si>
    <t>備份-moodle2-course-4063-108-1_五護三_4_產科護理學_黃美荏-20190916-1625.mbz</t>
  </si>
  <si>
    <t>backup</t>
  </si>
  <si>
    <t>Ch7-1.mp4</t>
  </si>
  <si>
    <t>Ch9-2.mp4</t>
  </si>
  <si>
    <t>范進中舉課文.mp4</t>
  </si>
  <si>
    <t>范進中舉課文1~4段.mp4</t>
  </si>
  <si>
    <t>錄製_2021_04_07_13_38_11_64.mp4</t>
  </si>
  <si>
    <t>錄製_2020_12_30_16_17_23_795.mp4</t>
  </si>
  <si>
    <t>實習處(delete)</t>
  </si>
  <si>
    <t>W1-ch01 緒論.pptx</t>
  </si>
  <si>
    <t>application/octet-stream</t>
  </si>
  <si>
    <t>頸靜脈壓的測量.MTS</t>
  </si>
  <si>
    <t>頸靜脈壓的測量 (1).MTS</t>
  </si>
  <si>
    <t>錄製_2020_11_02_15_21_22_348.mp4</t>
  </si>
  <si>
    <t>錄製_2021_05_12_13_39_49_904.mp4</t>
  </si>
  <si>
    <t>錄製_2020_09_14_15_24_01_947.mp4</t>
  </si>
  <si>
    <t>錄製_2020_04_15_10_12_10_351.mp4</t>
  </si>
  <si>
    <t>【PPTX】第07章 軍備與國防科技.pptx</t>
  </si>
  <si>
    <t>Ch3-3(自20分鐘處開始).mp4</t>
  </si>
  <si>
    <t>14-7.mp4</t>
  </si>
  <si>
    <t>備份-moodle2-course-4985-109-1_五護三_4_藥理學_尹順君、楊晴翔-20210421-1542.mbz</t>
  </si>
  <si>
    <t>人力資源12_21-02.mp4</t>
  </si>
  <si>
    <t>錄製_2020_11_30_15_25_31_652.mp4</t>
  </si>
  <si>
    <t>錄製_2020_12_23_15_20_57_174.mp4</t>
  </si>
  <si>
    <t>備份-moodle2-course-4985-109-1_五護三_4_藥理學_尹順君、楊晴翔-20201113-1149.mbz</t>
  </si>
  <si>
    <t>蔡佳芳</t>
  </si>
  <si>
    <t>4146-ch08微整.pptx</t>
  </si>
  <si>
    <t>錄製_2020_12_02_15_25_55_369.mp4</t>
  </si>
  <si>
    <t>錄製_2020_12_23_16_17_21_537.mp4</t>
  </si>
  <si>
    <t>錄製_2021_05_18_08_19_44_259.mp4</t>
  </si>
  <si>
    <t>錄製_2021_05_18_10_18_26_959.mp4</t>
  </si>
  <si>
    <t>錄製_2020_05_19_11_14_11_70.mp4</t>
  </si>
  <si>
    <t>錄製_2021_03_03_10_17_29_784.mp4</t>
  </si>
  <si>
    <t>錄製_2021_05_14_08_22_55_791.mp4</t>
  </si>
  <si>
    <t>陳玉黛</t>
  </si>
  <si>
    <t>腦部監測系統與護理.pptx</t>
  </si>
  <si>
    <t>3401-ch01.pptx</t>
  </si>
  <si>
    <t>Ch.1 緒論-109.04.08.pptx</t>
  </si>
  <si>
    <t>教育扼殺了創意 - YouTube.flv</t>
  </si>
  <si>
    <t>錄製_2020_04_15_14_39_25_807.mp4</t>
  </si>
  <si>
    <t>CH14-3 .mp4</t>
  </si>
  <si>
    <t>呼吸藥物2.mp4</t>
  </si>
  <si>
    <t>錄製_2020_11_25_15_23_23_59.mp4</t>
  </si>
  <si>
    <t>錄製_2021_05_18_11_19_13_832.mp4</t>
  </si>
  <si>
    <t>許淑妙</t>
  </si>
  <si>
    <t>trim.4C34D383-3D95-48DD-AAFD-1148AA2B6BE5.MOV</t>
  </si>
  <si>
    <t>錄製_2021_03_03_11_17_37_975.mp4</t>
  </si>
  <si>
    <t>Ch3-6.mp4</t>
  </si>
  <si>
    <t>14-6.mp4</t>
  </si>
  <si>
    <t>錄製_2021_05_17_08_13_11_639.mp4</t>
  </si>
  <si>
    <t>專題第六週第2講.mp4</t>
  </si>
  <si>
    <t>錄製_2021_03_03_08_12_47_578.mp4</t>
  </si>
  <si>
    <t>錄製_2021_05_05_10_21_32_796.mp4</t>
  </si>
  <si>
    <t>2-2Ch2-1.mp4</t>
  </si>
  <si>
    <t>Ch5-1.mp4</t>
  </si>
  <si>
    <t>心臟血管系統用藥-4.mp4</t>
  </si>
  <si>
    <t>黃美娟</t>
  </si>
  <si>
    <t>錄製_2020_03_30_13_36_16_15.mp4</t>
  </si>
  <si>
    <t>錄製_2021_03_24_08_27_22_928.mp4</t>
  </si>
  <si>
    <t>錄製_2021_04_07_09_15_15_46.mp4</t>
  </si>
  <si>
    <t>錄製_2021_10_25_11_12_02_788.mp4</t>
  </si>
  <si>
    <t>團體活動第8週第2講.mp4</t>
  </si>
  <si>
    <t>Ch3-5.mp4</t>
  </si>
  <si>
    <t>人力資源12_21-01.mp4</t>
  </si>
  <si>
    <t>錄製_2020_12_09_16_21_30_430.mp4</t>
  </si>
  <si>
    <t>417免疫.mp4</t>
  </si>
  <si>
    <t>錄製_2021_09_14_15_28_25_457.mp4</t>
  </si>
  <si>
    <t>錄製_2020_12_09_15_26_19_582.mp4</t>
  </si>
  <si>
    <t>錄製_2020_12_28_15_28_15_631.mp4</t>
  </si>
  <si>
    <t>錄製_2020_10_19_08_12_46_961.mp4</t>
  </si>
  <si>
    <t>Ch14-1.mp4</t>
  </si>
  <si>
    <t>錄製_2020_12_15_16_00_10_850.mp4</t>
  </si>
  <si>
    <t>錄製_2020_10_26_15_33_04_270.mp4</t>
  </si>
  <si>
    <t>錄製_2020_12_16_16_18_11_661.mp4</t>
  </si>
  <si>
    <t>張聖宗</t>
  </si>
  <si>
    <t>病理CH.11+12.mp4</t>
  </si>
  <si>
    <t>錄製_2021_03_24_08_31_16_968.mp4</t>
  </si>
  <si>
    <t>9-4.mp4</t>
  </si>
  <si>
    <t>許淑如</t>
  </si>
  <si>
    <t>錄製_2020_06_01_09_18_25_543.mp4</t>
  </si>
  <si>
    <t>Ch1-2.mp4</t>
  </si>
  <si>
    <t>Ch14-3.mp4</t>
  </si>
  <si>
    <t>5-2.mp4</t>
  </si>
  <si>
    <t>錄製_2021_04_14_13_38_53_433.mp4</t>
  </si>
  <si>
    <t>人發 (2021-05-20-1).mp4</t>
  </si>
  <si>
    <t>錄製_2021_02_24_09_14_23_95.mp4</t>
  </si>
  <si>
    <t>錄製_2020_11_24_14_25_33_489.mp4</t>
  </si>
  <si>
    <t>人力資源11_23-01.mp4</t>
  </si>
  <si>
    <t>錄製_2020_05_20_13_46_00_400.mp4</t>
  </si>
  <si>
    <t>2-2Ch2-2.mp4</t>
  </si>
  <si>
    <t>錄製_2020_12_30_15_27_24_846.mp4</t>
  </si>
  <si>
    <t>6005-貳.繪畫與生活-郭菁菁.ppt</t>
  </si>
  <si>
    <t>錄製_2021_03_22_10_18_36_359.mp4</t>
  </si>
  <si>
    <t>錄製_2021_05_17_08_18_40_158.mp4</t>
  </si>
  <si>
    <t>錄製_2021_05_05_11_22_00_910.mp4</t>
  </si>
  <si>
    <t>417免疫 (2).mp4</t>
  </si>
  <si>
    <t>胰島素及降血糖藥物.mp4</t>
  </si>
  <si>
    <t>范進中舉5-8段.mp4</t>
  </si>
  <si>
    <t>9-3.mp4</t>
  </si>
  <si>
    <t>W11-12-ch08-青少年發展.pptx</t>
  </si>
  <si>
    <t>非實驗性研究設計-1.mp4</t>
  </si>
  <si>
    <t>1014-01.mp4</t>
  </si>
  <si>
    <t>錄製_2020_12_09_11_27_18_291.mp4</t>
  </si>
  <si>
    <t>呼吸2.mp4</t>
  </si>
  <si>
    <t>413生涯規劃.mp4</t>
  </si>
  <si>
    <t>住宿式長期照顧機構規劃與設計20201221.ppt</t>
  </si>
  <si>
    <t>台灣常見食品營養圖鑑.pdf</t>
  </si>
  <si>
    <t>trim.F620361B-335C-4E97-B468-DF3AD0B75071.MOV</t>
  </si>
  <si>
    <t>身障服務第一講02.mp4</t>
  </si>
  <si>
    <t>邏輯模式1021-02.mp4</t>
  </si>
  <si>
    <t>9-1.mp4</t>
  </si>
  <si>
    <t>心血管-1.mp4</t>
  </si>
  <si>
    <t>ch01 緒論+HD基本概念.pptx</t>
  </si>
  <si>
    <t>人力資源11_30-01.mp4</t>
  </si>
  <si>
    <t>錄製_2021_09_30_13_43_53_622.mp4</t>
  </si>
  <si>
    <t>錄製_2020_05_13_11_25_41_866.mp4</t>
  </si>
  <si>
    <t>CH12其他美容整形.ppt</t>
  </si>
  <si>
    <t>錄製_2021_05_17_09_15_52_763.mp4</t>
  </si>
  <si>
    <t>錄製_2020_10_27_14_31_20_791.mp4</t>
  </si>
  <si>
    <t>錄製_2020_04_10_08_42_28_785.mp4</t>
  </si>
  <si>
    <t>錄製_2021_05_12_09_19_03_762.mp4</t>
  </si>
  <si>
    <t>錄製_2020_04_13_10_14_19_329.mp4</t>
  </si>
  <si>
    <t>近體詩選(二)旅夜書懷.mp4</t>
  </si>
  <si>
    <t>ivo-oomi-wpy(6_2專題02).mp4</t>
  </si>
  <si>
    <t>Ch2-5.mp4</t>
  </si>
  <si>
    <t>錄製_2020_10_28_第五講02.mp4</t>
  </si>
  <si>
    <t>asy-dcco-unm (2021-05-31 at 18_17 GMT-7).mp4</t>
  </si>
  <si>
    <t>6_9團體課程 (2021-06-08 at 22_35 GMT-7).mp4</t>
  </si>
  <si>
    <t>錄製_2020_04_14_13_40_21_313.mp4</t>
  </si>
  <si>
    <t>npu-rdnm-jmz (2021-06-09 at 22_35 GMT-7).mp4</t>
  </si>
  <si>
    <t>身障第二講_機構安置.mp4</t>
  </si>
  <si>
    <t>W2-ch03 新生兒期.pptx</t>
  </si>
  <si>
    <t>錄製_2020_12_16_15_26_28_804.mp4</t>
  </si>
  <si>
    <t>詹慧珊</t>
  </si>
  <si>
    <t>美容彩妝與整體造型.ppt</t>
  </si>
  <si>
    <t>法規0321-2.mp4</t>
  </si>
  <si>
    <t>習題講解.mp4</t>
  </si>
  <si>
    <t>W2-ch02 胎兒期.pptx</t>
  </si>
  <si>
    <t>Ch2-3.mp4</t>
  </si>
  <si>
    <t>錄製_2020_09_21_14_29_55_129.mp4</t>
  </si>
  <si>
    <t>老護_2020_09_17_15_43_20_377.mp4</t>
  </si>
  <si>
    <t>8.嬰兒按摩.mpg</t>
  </si>
  <si>
    <t>錄製_2021_04_13_09_20_28_716.mp4</t>
  </si>
  <si>
    <t>Ch2-4.mp4</t>
  </si>
  <si>
    <t>CH14-1.mp4</t>
  </si>
  <si>
    <t>治療消化性潰瘍藥物2.mp4</t>
  </si>
  <si>
    <t>(3)safemovie.mpg</t>
  </si>
  <si>
    <t>錄製_2021_02_25_15_29_07_401.mp4</t>
  </si>
  <si>
    <t>化妝品衛生管理條例 第10~14條.mp4</t>
  </si>
  <si>
    <t>家庭相關理論2.mp4</t>
  </si>
  <si>
    <t>第一週-課程簡介_重症病人及家屬的心理照護_重症單位護理人員的壓理與調適.pptx</t>
  </si>
  <si>
    <t>Ch3-1.mp4</t>
  </si>
  <si>
    <t>CH06除皺與拉皮.ppt</t>
  </si>
  <si>
    <t>人發第8周.mp4</t>
  </si>
  <si>
    <t>錄製_2020_12_16_11_32_22_97.mp4</t>
  </si>
  <si>
    <t>錄製_2020_09_16_16_27_18_295.mp4</t>
  </si>
  <si>
    <t>錄製_2020_09_30_13_46_53_399.mp4</t>
  </si>
  <si>
    <t>陳燕燕</t>
  </si>
  <si>
    <t>課文動畫-L5-英文字幕.mp4</t>
  </si>
  <si>
    <t>朱君苑</t>
  </si>
  <si>
    <t>5N102 生活美學 日期 0518.mp4</t>
  </si>
  <si>
    <t>0327心肺復甦術.mp4</t>
  </si>
  <si>
    <t>錄製_2020_09_22_13_31_24_866.mp4</t>
  </si>
  <si>
    <t>錄製_2020_10_06_14_15_27_771.mp4</t>
  </si>
  <si>
    <t>柯雅芳</t>
  </si>
  <si>
    <t>錄製_2020_04_30_10_17_15_12.mp4</t>
  </si>
  <si>
    <t>錄製_2020_05_13_10_26_35_895.mp4</t>
  </si>
  <si>
    <t>錄製_2020_04_08_14_25_28_367.mp4</t>
  </si>
  <si>
    <t>錄製_2020_11_04_10_17_10_626.mp4</t>
  </si>
  <si>
    <t>錄製_2021_03_17_09_17_14_615.mp4</t>
  </si>
  <si>
    <t>CH9-3.mp4</t>
  </si>
  <si>
    <t>ch07-兒童中期.pptx</t>
  </si>
  <si>
    <t>ch07-兒童中期-複習.pptx</t>
  </si>
  <si>
    <t>老人模擬體驗影片1.pptx</t>
  </si>
  <si>
    <t>517.mp4</t>
  </si>
  <si>
    <t>錄製_2021_05_18_16_25_20_932.mp4</t>
  </si>
  <si>
    <t>錄製_2020_11_04_11_11_35_42.mp4</t>
  </si>
  <si>
    <t>錄製_2021_05_05_09_25_08_377.mp4</t>
  </si>
  <si>
    <t>人力資源12_07-02.mp4</t>
  </si>
  <si>
    <t>職涯輔導上課 (2021-05-17 at 19_26 GMT-7).mp4</t>
  </si>
  <si>
    <t>水中生產影片2 (1).wmv</t>
  </si>
  <si>
    <t>tyf-kgkh-ehh (2021-05-27 at 20_07 GMT-7).mp4</t>
  </si>
  <si>
    <t>專題第六週第1講.mp4</t>
  </si>
  <si>
    <t>團體活動第8週第1講.mp4</t>
  </si>
  <si>
    <t>許君漢</t>
  </si>
  <si>
    <t>18_Lecture-18.1-18.6.pptx</t>
  </si>
  <si>
    <t>殯葬概論及政策 (2021-06-22 at 22_32 GMT-7).mp4</t>
  </si>
  <si>
    <t>期末作品報告內容說明s.pptx</t>
  </si>
  <si>
    <t>許佩郁</t>
  </si>
  <si>
    <t>錄製_2021_05_18_10_17_47_923.mp4</t>
  </si>
  <si>
    <t>頸動脈評估.MTS</t>
  </si>
  <si>
    <t>錄製_2021_03_31_10_31_03_272.mp4</t>
  </si>
  <si>
    <t>Ch14-5.mp4</t>
  </si>
  <si>
    <t>陳俊旭</t>
  </si>
  <si>
    <t>3電解質.ppt</t>
  </si>
  <si>
    <t>頸動脈評估 (2).MTS</t>
  </si>
  <si>
    <t>錄製_2020_10_06_16_15_52_79.mp4</t>
  </si>
  <si>
    <t>錄製_2021_05_18_16_28_11_773.mp4</t>
  </si>
  <si>
    <t>專題第五週第1講.mp4</t>
  </si>
  <si>
    <t>錄製_2020_11_24_15_28_41_177.mp4</t>
  </si>
  <si>
    <t>物理性防曬劑1.mp4</t>
  </si>
  <si>
    <t>5-1.mp4</t>
  </si>
  <si>
    <t>W4-ch05-幼兒期new.pptx</t>
  </si>
  <si>
    <t>錄製_2020_03_25_15_47_33_753.mp4</t>
  </si>
  <si>
    <t>錄製_2021_05_17_16_21_14_107.mp4</t>
  </si>
  <si>
    <t>錄製_2020_10_28_第五講01.mp4</t>
  </si>
  <si>
    <t>3酸鹼平衡及血清電解質檢驗.pptx</t>
  </si>
  <si>
    <t>10_皮膚病理學KN.pdf</t>
  </si>
  <si>
    <t>劉依雯2016.rar</t>
  </si>
  <si>
    <t>錄製_2020_12_02_10_17_43_615.mp4</t>
  </si>
  <si>
    <t>林淑怡</t>
  </si>
  <si>
    <t>錄製_2020_04_15_10_21_33_790.mp4</t>
  </si>
  <si>
    <t>錄製_2020_11_24_16_17_47_187.mp4</t>
  </si>
  <si>
    <t>人力資源12_07-01.mp4</t>
  </si>
  <si>
    <t>李慶志</t>
  </si>
  <si>
    <t>錄製_2021_05_17_15_25_14_511.mp4</t>
  </si>
  <si>
    <t>Siegfried - B4L7 上課用簡報 (重要單字).pptx</t>
  </si>
  <si>
    <t>生死不由人.mp4</t>
  </si>
  <si>
    <t>W16-ch11-老年期-new.pptx</t>
  </si>
  <si>
    <t>ch08-青少年發展-複習.pptx</t>
  </si>
  <si>
    <t>W16-ch11-老年期.pptx</t>
  </si>
  <si>
    <t>20211019_205.mp4</t>
  </si>
  <si>
    <t>N2-5.rar</t>
  </si>
  <si>
    <t>錄製_2020_04_09_09_15_25_993.mp4</t>
  </si>
  <si>
    <t>錄製_2021_05_18_14_42_19_241.mp4</t>
  </si>
  <si>
    <t>錄製_2021_05_18_15_37_27_830.mp4</t>
  </si>
  <si>
    <t>童俊傑</t>
  </si>
  <si>
    <t>107年社會個案工作第四章.pdf</t>
  </si>
  <si>
    <t>錄製_2020_05_20_10_28_40_258.mp4</t>
  </si>
  <si>
    <t>4. CH15. 發燒與感染急症(110).pptx</t>
  </si>
  <si>
    <t>W16-ch11-老年期-複習.pptx</t>
  </si>
  <si>
    <t>錄製_2021_05_17_16_18_17_867.mp4</t>
  </si>
  <si>
    <t>備份-moodle2-course-5212-109-1_五護四_1_個案護理研討_洪淑玲-20210906-1402.mbz</t>
  </si>
  <si>
    <t>備份-moodle2-course-6379-110-1_五護四_2_個案護理研討_洪淑玲-20210906-1444.mbz</t>
  </si>
  <si>
    <t>錄製_2020_05_07_13_41_43_864.mp4</t>
  </si>
  <si>
    <t>20211207_204_1.mp4</t>
  </si>
  <si>
    <t>活動規劃執行簡報範本一.pptx</t>
  </si>
  <si>
    <t>20211207_205_2.mp4</t>
  </si>
  <si>
    <t>徐照程</t>
  </si>
  <si>
    <t>遠距 配方學 五妝四 0520.mp4</t>
  </si>
  <si>
    <t>錄製_2021_03_24_11_13_38_208.mp4</t>
  </si>
  <si>
    <t>9-2.mp4</t>
  </si>
  <si>
    <t>ch10-中年期.pptx</t>
  </si>
  <si>
    <t>錄製_2020_04_09_13_36_32_970.mp4</t>
  </si>
  <si>
    <t>錄製_2021_03_10_10_29_50_404.mp4</t>
  </si>
  <si>
    <t>陳秀蘋</t>
  </si>
  <si>
    <t>重症護理 第六週.pdf</t>
  </si>
  <si>
    <t>20200413_皮膚病理學.pptx</t>
  </si>
  <si>
    <t>錄製_2021_03_10_11_13_29_681.mp4</t>
  </si>
  <si>
    <t>錄製_2021_04_07_11_26_12_346.mp4</t>
  </si>
  <si>
    <t>錄製_2020_04_14_10_14_59_145.mp4</t>
  </si>
  <si>
    <t>W3-ch03-new.pptx</t>
  </si>
  <si>
    <t>20211214_204_1.mp4</t>
  </si>
  <si>
    <t>人力資源11_30-02.mp4</t>
  </si>
  <si>
    <t>510902132陳其楊510902130粘家甄 (法國).pptx</t>
  </si>
  <si>
    <t>trim.C28ABA35-8DA4-4CB8-B0A5-713CAFEF3193.MOV</t>
  </si>
  <si>
    <t>3酸鹼平衡氣體分析.pptx</t>
  </si>
  <si>
    <t>錄製_2021_04_29_16_15_07_509.mp4</t>
  </si>
  <si>
    <t>邱錫訓</t>
  </si>
  <si>
    <t>20201001攝影.pptx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</si>
</sst>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新細明體"/>
      <family val="2"/>
      <charset val="136"/>
      <scheme val="minor"/>
    </font>
    <font>
      <sz val="12"/>
      <color rgb="FF00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u/>
      <sz val="12"/>
      <color rgb="FF0066CC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99CC00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3" fillId="0" borderId="0" xfId="1">
      <alignment vertical="center"/>
    </xf>
  </cellXfs>
  <cellStyles count="2">
    <cellStyle name="Excel_BuiltIn_Hyperlink" xfId="1" xr:uid="{7A0CE2EB-9968-436B-BC33-433294FDD51F}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D2F736-4091-4794-B023-FCC39BD974A7}" name="__Anonymous_Sheet_DB__0" displayName="__Anonymous_Sheet_DB__0" ref="A1:N818" totalsRowShown="0">
  <autoFilter ref="A1:N818" xr:uid="{3ED2F736-4091-4794-B023-FCC39BD974A7}"/>
  <sortState xmlns:xlrd2="http://schemas.microsoft.com/office/spreadsheetml/2017/richdata2" ref="A2:N817">
    <sortCondition descending="1" ref="J2:J818"/>
  </sortState>
  <tableColumns count="14">
    <tableColumn id="1" xr3:uid="{382B29D8-391B-4396-AC08-69E470FF7A15}" name="姓名"/>
    <tableColumn id="2" xr3:uid="{CDB0A369-D1A5-4764-9DDD-81AA862D4BFA}" name="role"/>
    <tableColumn id="3" xr3:uid="{074415C4-EBCB-4590-A706-7750224CC686}" name="MIME"/>
    <tableColumn id="4" xr3:uid="{4E7C1FE5-D419-4426-BBB5-B2171B902BF0}" name="Context"/>
    <tableColumn id="5" xr3:uid="{83AC5930-3934-45BA-8882-3BE909EB06FD}" name="ID"/>
    <tableColumn id="6" xr3:uid="{91F1020D-A6FB-4F6F-B36B-9541C409EA75}" name="Parent"/>
    <tableColumn id="7" xr3:uid="{F19889FE-B6C2-4333-A784-F1223B35E1A1}" name="檔名"/>
    <tableColumn id="8" xr3:uid="{C84E67E2-2413-4FED-A4AB-31C51087B2E5}" name="Component"/>
    <tableColumn id="9" xr3:uid="{C960EFF8-7385-4EAA-AFE2-6EEDE664BC5E}" name="comp_name">
      <calculatedColumnFormula>IF(LEFT(H2,4)="mod_",RIGHT(H2,LEN(H2)-4),H2)</calculatedColumnFormula>
    </tableColumn>
    <tableColumn id="10" xr3:uid="{A887F0B8-7CFA-4A47-9BD9-8FDB4AFC9044}" name="檔案大小(MB)"/>
    <tableColumn id="11" xr3:uid="{1ABB0D9A-B617-481D-A2ED-807569BCDA86}" name="URL"/>
    <tableColumn id="12" xr3:uid="{A08D4511-808F-4BA1-911E-4F38AB33FCFB}" name="檔案">
      <calculatedColumnFormula>HYPERLINK(K2,"檔案連結")</calculatedColumnFormula>
    </tableColumn>
    <tableColumn id="13" xr3:uid="{4F01B940-6318-4DE5-B26E-3B79CB577EE0}" name="Course URL"/>
    <tableColumn id="14" xr3:uid="{74FA16EF-5DF8-4BA8-BB63-EEE1DCE1C28F}" name="課程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B9456-8793-4D7F-BF51-5E9D90360B65}">
  <dimension ref="A1:N818"/>
  <sheetViews>
    <sheetView tabSelected="1" workbookViewId="0">
      <selection activeCell="Q11" sqref="Q11"/>
    </sheetView>
  </sheetViews>
  <sheetFormatPr defaultRowHeight="16.5" x14ac:dyDescent="0.25"/>
  <cols>
    <col min="1" max="1" width="12" style="2" customWidth="1"/>
    <col min="2" max="2" width="6.5" style="2" customWidth="1"/>
    <col min="3" max="3" width="21.625" style="2" hidden="1" customWidth="1"/>
    <col min="4" max="4" width="9.375" style="2" hidden="1" customWidth="1"/>
    <col min="5" max="5" width="8.375" style="2" hidden="1" customWidth="1"/>
    <col min="6" max="6" width="9.5" style="2" hidden="1" customWidth="1"/>
    <col min="7" max="7" width="59.625" style="2" customWidth="1"/>
    <col min="8" max="8" width="18.375" style="2" hidden="1" customWidth="1"/>
    <col min="9" max="9" width="11.625" style="2" hidden="1" customWidth="1"/>
    <col min="10" max="10" width="8.5" style="2" customWidth="1"/>
    <col min="11" max="11" width="10.625" style="2" hidden="1" customWidth="1"/>
    <col min="12" max="12" width="10.625" style="2" customWidth="1"/>
    <col min="13" max="13" width="10.625" style="2" hidden="1" customWidth="1"/>
    <col min="14" max="14" width="10.625" style="2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2" t="s">
        <v>14</v>
      </c>
      <c r="B2" s="2" t="s">
        <v>15</v>
      </c>
      <c r="C2" s="2" t="s">
        <v>16</v>
      </c>
      <c r="D2" s="2">
        <v>159929</v>
      </c>
      <c r="E2" s="2">
        <v>56098</v>
      </c>
      <c r="F2" s="2">
        <v>5693</v>
      </c>
      <c r="G2" s="2" t="s">
        <v>17</v>
      </c>
      <c r="H2" s="2" t="s">
        <v>18</v>
      </c>
      <c r="I2" s="2" t="str">
        <f t="shared" ref="I2:I65" si="0">IF(LEFT(H2,4)="mod_",RIGHT(H2,LEN(H2)-4),H2)</f>
        <v>resource</v>
      </c>
      <c r="J2" s="2">
        <v>1041</v>
      </c>
      <c r="K2" t="str">
        <f t="shared" ref="K2:K27" si="1">IF(AND(LEFT(C2,6)="video/",C2&lt;&gt;"video/x-ms-wmv"),"https://moodle2.ntin.edu.tw/mod/resource/view.php?id="&amp;E2,"https://moodle2.ntin.edu.tw/course/view.php?id="&amp;F2)</f>
        <v>https://moodle2.ntin.edu.tw/mod/resource/view.php?id=56098</v>
      </c>
      <c r="L2" s="3" t="str">
        <f t="shared" ref="L2:L65" si="2">HYPERLINK(K2,"檔案連結")</f>
        <v>檔案連結</v>
      </c>
      <c r="M2" t="str">
        <f t="shared" ref="M2:M65" si="3">"https://moodle2.ntin.edu.tw/course/view.php?id="&amp;F2</f>
        <v>https://moodle2.ntin.edu.tw/course/view.php?id=5693</v>
      </c>
      <c r="N2" s="3" t="str">
        <f t="shared" ref="N2:N65" si="4">HYPERLINK(M2,"課程頁面")</f>
        <v>課程頁面</v>
      </c>
    </row>
    <row r="3" spans="1:14" x14ac:dyDescent="0.25">
      <c r="A3" s="2" t="s">
        <v>14</v>
      </c>
      <c r="B3" s="2" t="s">
        <v>15</v>
      </c>
      <c r="C3" s="2" t="s">
        <v>16</v>
      </c>
      <c r="D3" s="2">
        <v>162505</v>
      </c>
      <c r="E3" s="2">
        <v>58437</v>
      </c>
      <c r="F3" s="2">
        <v>5692</v>
      </c>
      <c r="G3" s="2" t="s">
        <v>17</v>
      </c>
      <c r="H3" s="2" t="s">
        <v>18</v>
      </c>
      <c r="I3" s="2" t="str">
        <f t="shared" si="0"/>
        <v>resource</v>
      </c>
      <c r="J3" s="2">
        <v>1041</v>
      </c>
      <c r="K3" t="str">
        <f t="shared" si="1"/>
        <v>https://moodle2.ntin.edu.tw/mod/resource/view.php?id=58437</v>
      </c>
      <c r="L3" s="3" t="str">
        <f t="shared" si="2"/>
        <v>檔案連結</v>
      </c>
      <c r="M3" t="str">
        <f t="shared" si="3"/>
        <v>https://moodle2.ntin.edu.tw/course/view.php?id=5692</v>
      </c>
      <c r="N3" s="3" t="str">
        <f t="shared" si="4"/>
        <v>課程頁面</v>
      </c>
    </row>
    <row r="4" spans="1:14" x14ac:dyDescent="0.25">
      <c r="A4" s="2" t="s">
        <v>19</v>
      </c>
      <c r="B4" s="2" t="s">
        <v>15</v>
      </c>
      <c r="C4" s="2" t="s">
        <v>16</v>
      </c>
      <c r="D4" s="2">
        <v>159969</v>
      </c>
      <c r="E4" s="2">
        <v>56138</v>
      </c>
      <c r="F4" s="2">
        <v>5697</v>
      </c>
      <c r="G4" s="2" t="s">
        <v>20</v>
      </c>
      <c r="H4" s="2" t="s">
        <v>18</v>
      </c>
      <c r="I4" s="2" t="str">
        <f t="shared" si="0"/>
        <v>resource</v>
      </c>
      <c r="J4" s="2">
        <v>1014</v>
      </c>
      <c r="K4" t="str">
        <f t="shared" si="1"/>
        <v>https://moodle2.ntin.edu.tw/mod/resource/view.php?id=56138</v>
      </c>
      <c r="L4" s="3" t="str">
        <f t="shared" si="2"/>
        <v>檔案連結</v>
      </c>
      <c r="M4" t="str">
        <f t="shared" si="3"/>
        <v>https://moodle2.ntin.edu.tw/course/view.php?id=5697</v>
      </c>
      <c r="N4" s="3" t="str">
        <f t="shared" si="4"/>
        <v>課程頁面</v>
      </c>
    </row>
    <row r="5" spans="1:14" x14ac:dyDescent="0.25">
      <c r="A5" s="2" t="s">
        <v>14</v>
      </c>
      <c r="B5" s="2" t="s">
        <v>15</v>
      </c>
      <c r="C5" s="2" t="s">
        <v>16</v>
      </c>
      <c r="D5" s="2">
        <v>159925</v>
      </c>
      <c r="E5" s="2">
        <v>56094</v>
      </c>
      <c r="F5" s="2">
        <v>5693</v>
      </c>
      <c r="G5" s="2" t="s">
        <v>21</v>
      </c>
      <c r="H5" s="2" t="s">
        <v>18</v>
      </c>
      <c r="I5" s="2" t="str">
        <f t="shared" si="0"/>
        <v>resource</v>
      </c>
      <c r="J5" s="2">
        <v>951</v>
      </c>
      <c r="K5" t="str">
        <f t="shared" si="1"/>
        <v>https://moodle2.ntin.edu.tw/mod/resource/view.php?id=56094</v>
      </c>
      <c r="L5" s="3" t="str">
        <f t="shared" si="2"/>
        <v>檔案連結</v>
      </c>
      <c r="M5" t="str">
        <f t="shared" si="3"/>
        <v>https://moodle2.ntin.edu.tw/course/view.php?id=5693</v>
      </c>
      <c r="N5" s="3" t="str">
        <f t="shared" si="4"/>
        <v>課程頁面</v>
      </c>
    </row>
    <row r="6" spans="1:14" x14ac:dyDescent="0.25">
      <c r="A6" s="2" t="s">
        <v>14</v>
      </c>
      <c r="B6" s="2" t="s">
        <v>15</v>
      </c>
      <c r="C6" s="2" t="s">
        <v>16</v>
      </c>
      <c r="D6" s="2">
        <v>162501</v>
      </c>
      <c r="E6" s="2">
        <v>58433</v>
      </c>
      <c r="F6" s="2">
        <v>5692</v>
      </c>
      <c r="G6" s="2" t="s">
        <v>21</v>
      </c>
      <c r="H6" s="2" t="s">
        <v>18</v>
      </c>
      <c r="I6" s="2" t="str">
        <f t="shared" si="0"/>
        <v>resource</v>
      </c>
      <c r="J6" s="2">
        <v>951</v>
      </c>
      <c r="K6" t="str">
        <f t="shared" si="1"/>
        <v>https://moodle2.ntin.edu.tw/mod/resource/view.php?id=58433</v>
      </c>
      <c r="L6" s="3" t="str">
        <f t="shared" si="2"/>
        <v>檔案連結</v>
      </c>
      <c r="M6" t="str">
        <f t="shared" si="3"/>
        <v>https://moodle2.ntin.edu.tw/course/view.php?id=5692</v>
      </c>
      <c r="N6" s="3" t="str">
        <f t="shared" si="4"/>
        <v>課程頁面</v>
      </c>
    </row>
    <row r="7" spans="1:14" x14ac:dyDescent="0.25">
      <c r="A7" s="2" t="s">
        <v>22</v>
      </c>
      <c r="B7" s="2" t="s">
        <v>15</v>
      </c>
      <c r="C7" s="2" t="s">
        <v>16</v>
      </c>
      <c r="D7" s="2">
        <v>163322</v>
      </c>
      <c r="E7" s="2">
        <v>59202</v>
      </c>
      <c r="F7" s="2">
        <v>5587</v>
      </c>
      <c r="G7" s="2" t="s">
        <v>23</v>
      </c>
      <c r="H7" s="2" t="s">
        <v>18</v>
      </c>
      <c r="I7" s="2" t="str">
        <f t="shared" si="0"/>
        <v>resource</v>
      </c>
      <c r="J7" s="2">
        <v>935</v>
      </c>
      <c r="K7" t="str">
        <f t="shared" si="1"/>
        <v>https://moodle2.ntin.edu.tw/mod/resource/view.php?id=59202</v>
      </c>
      <c r="L7" s="3" t="str">
        <f t="shared" si="2"/>
        <v>檔案連結</v>
      </c>
      <c r="M7" t="str">
        <f t="shared" si="3"/>
        <v>https://moodle2.ntin.edu.tw/course/view.php?id=5587</v>
      </c>
      <c r="N7" s="3" t="str">
        <f t="shared" si="4"/>
        <v>課程頁面</v>
      </c>
    </row>
    <row r="8" spans="1:14" x14ac:dyDescent="0.25">
      <c r="A8" s="2" t="s">
        <v>19</v>
      </c>
      <c r="B8" s="2" t="s">
        <v>15</v>
      </c>
      <c r="C8" s="2" t="s">
        <v>16</v>
      </c>
      <c r="D8" s="2">
        <v>159967</v>
      </c>
      <c r="E8" s="2">
        <v>56136</v>
      </c>
      <c r="F8" s="2">
        <v>5697</v>
      </c>
      <c r="G8" s="2" t="s">
        <v>24</v>
      </c>
      <c r="H8" s="2" t="s">
        <v>18</v>
      </c>
      <c r="I8" s="2" t="str">
        <f t="shared" si="0"/>
        <v>resource</v>
      </c>
      <c r="J8" s="2">
        <v>741</v>
      </c>
      <c r="K8" t="str">
        <f t="shared" si="1"/>
        <v>https://moodle2.ntin.edu.tw/mod/resource/view.php?id=56136</v>
      </c>
      <c r="L8" s="3" t="str">
        <f t="shared" si="2"/>
        <v>檔案連結</v>
      </c>
      <c r="M8" t="str">
        <f t="shared" si="3"/>
        <v>https://moodle2.ntin.edu.tw/course/view.php?id=5697</v>
      </c>
      <c r="N8" s="3" t="str">
        <f t="shared" si="4"/>
        <v>課程頁面</v>
      </c>
    </row>
    <row r="9" spans="1:14" x14ac:dyDescent="0.25">
      <c r="A9" s="2" t="s">
        <v>25</v>
      </c>
      <c r="B9" s="2" t="s">
        <v>15</v>
      </c>
      <c r="C9" s="2" t="s">
        <v>16</v>
      </c>
      <c r="D9" s="2">
        <v>164451</v>
      </c>
      <c r="E9" s="2">
        <v>59932</v>
      </c>
      <c r="F9" s="2">
        <v>5451</v>
      </c>
      <c r="G9" s="2" t="s">
        <v>26</v>
      </c>
      <c r="H9" s="2" t="s">
        <v>18</v>
      </c>
      <c r="I9" s="2" t="str">
        <f t="shared" si="0"/>
        <v>resource</v>
      </c>
      <c r="J9" s="2">
        <v>714</v>
      </c>
      <c r="K9" t="str">
        <f t="shared" si="1"/>
        <v>https://moodle2.ntin.edu.tw/mod/resource/view.php?id=59932</v>
      </c>
      <c r="L9" s="3" t="str">
        <f t="shared" si="2"/>
        <v>檔案連結</v>
      </c>
      <c r="M9" t="str">
        <f t="shared" si="3"/>
        <v>https://moodle2.ntin.edu.tw/course/view.php?id=5451</v>
      </c>
      <c r="N9" s="3" t="str">
        <f t="shared" si="4"/>
        <v>課程頁面</v>
      </c>
    </row>
    <row r="10" spans="1:14" x14ac:dyDescent="0.25">
      <c r="A10" s="2" t="s">
        <v>25</v>
      </c>
      <c r="B10" s="2" t="s">
        <v>15</v>
      </c>
      <c r="C10" s="2" t="s">
        <v>16</v>
      </c>
      <c r="D10" s="2">
        <v>164492</v>
      </c>
      <c r="E10" s="2">
        <v>59973</v>
      </c>
      <c r="F10" s="2">
        <v>5455</v>
      </c>
      <c r="G10" s="2" t="s">
        <v>26</v>
      </c>
      <c r="H10" s="2" t="s">
        <v>18</v>
      </c>
      <c r="I10" s="2" t="str">
        <f t="shared" si="0"/>
        <v>resource</v>
      </c>
      <c r="J10" s="2">
        <v>714</v>
      </c>
      <c r="K10" t="str">
        <f t="shared" si="1"/>
        <v>https://moodle2.ntin.edu.tw/mod/resource/view.php?id=59973</v>
      </c>
      <c r="L10" s="3" t="str">
        <f t="shared" si="2"/>
        <v>檔案連結</v>
      </c>
      <c r="M10" t="str">
        <f t="shared" si="3"/>
        <v>https://moodle2.ntin.edu.tw/course/view.php?id=5455</v>
      </c>
      <c r="N10" s="3" t="str">
        <f t="shared" si="4"/>
        <v>課程頁面</v>
      </c>
    </row>
    <row r="11" spans="1:14" x14ac:dyDescent="0.25">
      <c r="A11" s="2" t="s">
        <v>14</v>
      </c>
      <c r="B11" s="2" t="s">
        <v>15</v>
      </c>
      <c r="C11" s="2" t="s">
        <v>16</v>
      </c>
      <c r="D11" s="2">
        <v>159925</v>
      </c>
      <c r="E11" s="2">
        <v>56094</v>
      </c>
      <c r="F11" s="2">
        <v>5693</v>
      </c>
      <c r="G11" s="2" t="s">
        <v>27</v>
      </c>
      <c r="H11" s="2" t="s">
        <v>18</v>
      </c>
      <c r="I11" s="2" t="str">
        <f t="shared" si="0"/>
        <v>resource</v>
      </c>
      <c r="J11" s="2">
        <v>700</v>
      </c>
      <c r="K11" t="str">
        <f t="shared" si="1"/>
        <v>https://moodle2.ntin.edu.tw/mod/resource/view.php?id=56094</v>
      </c>
      <c r="L11" s="3" t="str">
        <f t="shared" si="2"/>
        <v>檔案連結</v>
      </c>
      <c r="M11" t="str">
        <f t="shared" si="3"/>
        <v>https://moodle2.ntin.edu.tw/course/view.php?id=5693</v>
      </c>
      <c r="N11" s="3" t="str">
        <f t="shared" si="4"/>
        <v>課程頁面</v>
      </c>
    </row>
    <row r="12" spans="1:14" x14ac:dyDescent="0.25">
      <c r="A12" s="2" t="s">
        <v>14</v>
      </c>
      <c r="B12" s="2" t="s">
        <v>15</v>
      </c>
      <c r="C12" s="2" t="s">
        <v>16</v>
      </c>
      <c r="D12" s="2">
        <v>159926</v>
      </c>
      <c r="E12" s="2">
        <v>56095</v>
      </c>
      <c r="F12" s="2">
        <v>5693</v>
      </c>
      <c r="G12" s="2" t="s">
        <v>27</v>
      </c>
      <c r="H12" s="2" t="s">
        <v>18</v>
      </c>
      <c r="I12" s="2" t="str">
        <f t="shared" si="0"/>
        <v>resource</v>
      </c>
      <c r="J12" s="2">
        <v>700</v>
      </c>
      <c r="K12" t="str">
        <f t="shared" si="1"/>
        <v>https://moodle2.ntin.edu.tw/mod/resource/view.php?id=56095</v>
      </c>
      <c r="L12" s="3" t="str">
        <f t="shared" si="2"/>
        <v>檔案連結</v>
      </c>
      <c r="M12" t="str">
        <f t="shared" si="3"/>
        <v>https://moodle2.ntin.edu.tw/course/view.php?id=5693</v>
      </c>
      <c r="N12" s="3" t="str">
        <f t="shared" si="4"/>
        <v>課程頁面</v>
      </c>
    </row>
    <row r="13" spans="1:14" x14ac:dyDescent="0.25">
      <c r="A13" s="2" t="s">
        <v>14</v>
      </c>
      <c r="B13" s="2" t="s">
        <v>15</v>
      </c>
      <c r="C13" s="2" t="s">
        <v>16</v>
      </c>
      <c r="D13" s="2">
        <v>162501</v>
      </c>
      <c r="E13" s="2">
        <v>58433</v>
      </c>
      <c r="F13" s="2">
        <v>5692</v>
      </c>
      <c r="G13" s="2" t="s">
        <v>27</v>
      </c>
      <c r="H13" s="2" t="s">
        <v>18</v>
      </c>
      <c r="I13" s="2" t="str">
        <f t="shared" si="0"/>
        <v>resource</v>
      </c>
      <c r="J13" s="2">
        <v>700</v>
      </c>
      <c r="K13" t="str">
        <f t="shared" si="1"/>
        <v>https://moodle2.ntin.edu.tw/mod/resource/view.php?id=58433</v>
      </c>
      <c r="L13" s="3" t="str">
        <f t="shared" si="2"/>
        <v>檔案連結</v>
      </c>
      <c r="M13" t="str">
        <f t="shared" si="3"/>
        <v>https://moodle2.ntin.edu.tw/course/view.php?id=5692</v>
      </c>
      <c r="N13" s="3" t="str">
        <f t="shared" si="4"/>
        <v>課程頁面</v>
      </c>
    </row>
    <row r="14" spans="1:14" x14ac:dyDescent="0.25">
      <c r="A14" s="2" t="s">
        <v>14</v>
      </c>
      <c r="B14" s="2" t="s">
        <v>15</v>
      </c>
      <c r="C14" s="2" t="s">
        <v>16</v>
      </c>
      <c r="D14" s="2">
        <v>162502</v>
      </c>
      <c r="E14" s="2">
        <v>58434</v>
      </c>
      <c r="F14" s="2">
        <v>5692</v>
      </c>
      <c r="G14" s="2" t="s">
        <v>27</v>
      </c>
      <c r="H14" s="2" t="s">
        <v>18</v>
      </c>
      <c r="I14" s="2" t="str">
        <f t="shared" si="0"/>
        <v>resource</v>
      </c>
      <c r="J14" s="2">
        <v>700</v>
      </c>
      <c r="K14" t="str">
        <f t="shared" si="1"/>
        <v>https://moodle2.ntin.edu.tw/mod/resource/view.php?id=58434</v>
      </c>
      <c r="L14" s="3" t="str">
        <f t="shared" si="2"/>
        <v>檔案連結</v>
      </c>
      <c r="M14" t="str">
        <f t="shared" si="3"/>
        <v>https://moodle2.ntin.edu.tw/course/view.php?id=5692</v>
      </c>
      <c r="N14" s="3" t="str">
        <f t="shared" si="4"/>
        <v>課程頁面</v>
      </c>
    </row>
    <row r="15" spans="1:14" x14ac:dyDescent="0.25">
      <c r="A15" s="2" t="s">
        <v>22</v>
      </c>
      <c r="B15" s="2" t="s">
        <v>15</v>
      </c>
      <c r="C15" s="2" t="s">
        <v>16</v>
      </c>
      <c r="D15" s="2">
        <v>163277</v>
      </c>
      <c r="E15" s="2">
        <v>59157</v>
      </c>
      <c r="F15" s="2">
        <v>5755</v>
      </c>
      <c r="G15" s="2" t="s">
        <v>28</v>
      </c>
      <c r="H15" s="2" t="s">
        <v>18</v>
      </c>
      <c r="I15" s="2" t="str">
        <f t="shared" si="0"/>
        <v>resource</v>
      </c>
      <c r="J15" s="2">
        <v>674</v>
      </c>
      <c r="K15" t="str">
        <f t="shared" si="1"/>
        <v>https://moodle2.ntin.edu.tw/mod/resource/view.php?id=59157</v>
      </c>
      <c r="L15" s="3" t="str">
        <f t="shared" si="2"/>
        <v>檔案連結</v>
      </c>
      <c r="M15" t="str">
        <f t="shared" si="3"/>
        <v>https://moodle2.ntin.edu.tw/course/view.php?id=5755</v>
      </c>
      <c r="N15" s="3" t="str">
        <f t="shared" si="4"/>
        <v>課程頁面</v>
      </c>
    </row>
    <row r="16" spans="1:14" x14ac:dyDescent="0.25">
      <c r="A16" s="2" t="s">
        <v>22</v>
      </c>
      <c r="B16" s="2" t="s">
        <v>15</v>
      </c>
      <c r="C16" s="2" t="s">
        <v>16</v>
      </c>
      <c r="D16" s="2">
        <v>161889</v>
      </c>
      <c r="E16" s="2">
        <v>57861</v>
      </c>
      <c r="F16" s="2">
        <v>5755</v>
      </c>
      <c r="G16" s="2" t="s">
        <v>29</v>
      </c>
      <c r="H16" s="2" t="s">
        <v>18</v>
      </c>
      <c r="I16" s="2" t="str">
        <f t="shared" si="0"/>
        <v>resource</v>
      </c>
      <c r="J16" s="2">
        <v>630</v>
      </c>
      <c r="K16" t="str">
        <f t="shared" si="1"/>
        <v>https://moodle2.ntin.edu.tw/mod/resource/view.php?id=57861</v>
      </c>
      <c r="L16" s="3" t="str">
        <f t="shared" si="2"/>
        <v>檔案連結</v>
      </c>
      <c r="M16" t="str">
        <f t="shared" si="3"/>
        <v>https://moodle2.ntin.edu.tw/course/view.php?id=5755</v>
      </c>
      <c r="N16" s="3" t="str">
        <f t="shared" si="4"/>
        <v>課程頁面</v>
      </c>
    </row>
    <row r="17" spans="1:14" x14ac:dyDescent="0.25">
      <c r="A17" s="2" t="s">
        <v>30</v>
      </c>
      <c r="B17" s="2" t="s">
        <v>15</v>
      </c>
      <c r="C17" s="2" t="s">
        <v>31</v>
      </c>
      <c r="D17" s="2">
        <v>159950</v>
      </c>
      <c r="E17" s="2">
        <v>56119</v>
      </c>
      <c r="F17" s="2">
        <v>5701</v>
      </c>
      <c r="G17" s="2" t="s">
        <v>32</v>
      </c>
      <c r="H17" s="2" t="s">
        <v>18</v>
      </c>
      <c r="I17" s="2" t="str">
        <f t="shared" si="0"/>
        <v>resource</v>
      </c>
      <c r="J17" s="2">
        <v>626</v>
      </c>
      <c r="K17" t="str">
        <f t="shared" si="1"/>
        <v>https://moodle2.ntin.edu.tw/mod/resource/view.php?id=56119</v>
      </c>
      <c r="L17" s="3" t="str">
        <f t="shared" si="2"/>
        <v>檔案連結</v>
      </c>
      <c r="M17" t="str">
        <f t="shared" si="3"/>
        <v>https://moodle2.ntin.edu.tw/course/view.php?id=5701</v>
      </c>
      <c r="N17" s="3" t="str">
        <f t="shared" si="4"/>
        <v>課程頁面</v>
      </c>
    </row>
    <row r="18" spans="1:14" x14ac:dyDescent="0.25">
      <c r="A18" s="2" t="s">
        <v>30</v>
      </c>
      <c r="B18" s="2" t="s">
        <v>15</v>
      </c>
      <c r="C18" s="2" t="s">
        <v>31</v>
      </c>
      <c r="D18" s="2">
        <v>159954</v>
      </c>
      <c r="E18" s="2">
        <v>56123</v>
      </c>
      <c r="F18" s="2">
        <v>5683</v>
      </c>
      <c r="G18" s="2" t="s">
        <v>32</v>
      </c>
      <c r="H18" s="2" t="s">
        <v>18</v>
      </c>
      <c r="I18" s="2" t="str">
        <f t="shared" si="0"/>
        <v>resource</v>
      </c>
      <c r="J18" s="2">
        <v>626</v>
      </c>
      <c r="K18" t="str">
        <f t="shared" si="1"/>
        <v>https://moodle2.ntin.edu.tw/mod/resource/view.php?id=56123</v>
      </c>
      <c r="L18" s="3" t="str">
        <f t="shared" si="2"/>
        <v>檔案連結</v>
      </c>
      <c r="M18" t="str">
        <f t="shared" si="3"/>
        <v>https://moodle2.ntin.edu.tw/course/view.php?id=5683</v>
      </c>
      <c r="N18" s="3" t="str">
        <f t="shared" si="4"/>
        <v>課程頁面</v>
      </c>
    </row>
    <row r="19" spans="1:14" x14ac:dyDescent="0.25">
      <c r="A19" s="2" t="s">
        <v>30</v>
      </c>
      <c r="B19" s="2" t="s">
        <v>15</v>
      </c>
      <c r="C19" s="2" t="s">
        <v>31</v>
      </c>
      <c r="D19" s="2">
        <v>158170</v>
      </c>
      <c r="E19" s="2">
        <v>54475</v>
      </c>
      <c r="F19" s="2">
        <v>5701</v>
      </c>
      <c r="G19" s="2" t="s">
        <v>33</v>
      </c>
      <c r="H19" s="2" t="s">
        <v>18</v>
      </c>
      <c r="I19" s="2" t="str">
        <f t="shared" si="0"/>
        <v>resource</v>
      </c>
      <c r="J19" s="2">
        <v>616</v>
      </c>
      <c r="K19" t="str">
        <f t="shared" si="1"/>
        <v>https://moodle2.ntin.edu.tw/mod/resource/view.php?id=54475</v>
      </c>
      <c r="L19" s="3" t="str">
        <f t="shared" si="2"/>
        <v>檔案連結</v>
      </c>
      <c r="M19" t="str">
        <f t="shared" si="3"/>
        <v>https://moodle2.ntin.edu.tw/course/view.php?id=5701</v>
      </c>
      <c r="N19" s="3" t="str">
        <f t="shared" si="4"/>
        <v>課程頁面</v>
      </c>
    </row>
    <row r="20" spans="1:14" x14ac:dyDescent="0.25">
      <c r="A20" s="2" t="s">
        <v>30</v>
      </c>
      <c r="B20" s="2" t="s">
        <v>15</v>
      </c>
      <c r="C20" s="2" t="s">
        <v>31</v>
      </c>
      <c r="D20" s="2">
        <v>158173</v>
      </c>
      <c r="E20" s="2">
        <v>54478</v>
      </c>
      <c r="F20" s="2">
        <v>5683</v>
      </c>
      <c r="G20" s="2" t="s">
        <v>33</v>
      </c>
      <c r="H20" s="2" t="s">
        <v>18</v>
      </c>
      <c r="I20" s="2" t="str">
        <f t="shared" si="0"/>
        <v>resource</v>
      </c>
      <c r="J20" s="2">
        <v>616</v>
      </c>
      <c r="K20" t="str">
        <f t="shared" si="1"/>
        <v>https://moodle2.ntin.edu.tw/mod/resource/view.php?id=54478</v>
      </c>
      <c r="L20" s="3" t="str">
        <f t="shared" si="2"/>
        <v>檔案連結</v>
      </c>
      <c r="M20" t="str">
        <f t="shared" si="3"/>
        <v>https://moodle2.ntin.edu.tw/course/view.php?id=5683</v>
      </c>
      <c r="N20" s="3" t="str">
        <f t="shared" si="4"/>
        <v>課程頁面</v>
      </c>
    </row>
    <row r="21" spans="1:14" x14ac:dyDescent="0.25">
      <c r="A21" s="2" t="s">
        <v>34</v>
      </c>
      <c r="B21" s="2" t="s">
        <v>15</v>
      </c>
      <c r="C21" s="2" t="s">
        <v>16</v>
      </c>
      <c r="D21" s="2">
        <v>160924</v>
      </c>
      <c r="E21" s="2">
        <v>57002</v>
      </c>
      <c r="F21" s="2">
        <v>5804</v>
      </c>
      <c r="G21" s="2" t="s">
        <v>35</v>
      </c>
      <c r="H21" s="2" t="s">
        <v>18</v>
      </c>
      <c r="I21" s="2" t="str">
        <f t="shared" si="0"/>
        <v>resource</v>
      </c>
      <c r="J21" s="2">
        <v>607</v>
      </c>
      <c r="K21" t="str">
        <f t="shared" si="1"/>
        <v>https://moodle2.ntin.edu.tw/mod/resource/view.php?id=57002</v>
      </c>
      <c r="L21" s="3" t="str">
        <f t="shared" si="2"/>
        <v>檔案連結</v>
      </c>
      <c r="M21" t="str">
        <f t="shared" si="3"/>
        <v>https://moodle2.ntin.edu.tw/course/view.php?id=5804</v>
      </c>
      <c r="N21" s="3" t="str">
        <f t="shared" si="4"/>
        <v>課程頁面</v>
      </c>
    </row>
    <row r="22" spans="1:14" x14ac:dyDescent="0.25">
      <c r="A22" s="2" t="s">
        <v>22</v>
      </c>
      <c r="B22" s="2" t="s">
        <v>15</v>
      </c>
      <c r="C22" s="2" t="s">
        <v>16</v>
      </c>
      <c r="D22" s="2">
        <v>163612</v>
      </c>
      <c r="E22" s="2">
        <v>59484</v>
      </c>
      <c r="F22" s="2">
        <v>5723</v>
      </c>
      <c r="G22" s="2" t="s">
        <v>36</v>
      </c>
      <c r="H22" s="2" t="s">
        <v>18</v>
      </c>
      <c r="I22" s="2" t="str">
        <f t="shared" si="0"/>
        <v>resource</v>
      </c>
      <c r="J22" s="2">
        <v>606</v>
      </c>
      <c r="K22" t="str">
        <f t="shared" si="1"/>
        <v>https://moodle2.ntin.edu.tw/mod/resource/view.php?id=59484</v>
      </c>
      <c r="L22" s="3" t="str">
        <f t="shared" si="2"/>
        <v>檔案連結</v>
      </c>
      <c r="M22" t="str">
        <f t="shared" si="3"/>
        <v>https://moodle2.ntin.edu.tw/course/view.php?id=5723</v>
      </c>
      <c r="N22" s="3" t="str">
        <f t="shared" si="4"/>
        <v>課程頁面</v>
      </c>
    </row>
    <row r="23" spans="1:14" x14ac:dyDescent="0.25">
      <c r="A23" s="2" t="s">
        <v>22</v>
      </c>
      <c r="B23" s="2" t="s">
        <v>15</v>
      </c>
      <c r="C23" s="2" t="s">
        <v>16</v>
      </c>
      <c r="D23" s="2">
        <v>162945</v>
      </c>
      <c r="E23" s="2">
        <v>58850</v>
      </c>
      <c r="F23" s="2">
        <v>5723</v>
      </c>
      <c r="G23" s="2" t="s">
        <v>37</v>
      </c>
      <c r="H23" s="2" t="s">
        <v>18</v>
      </c>
      <c r="I23" s="2" t="str">
        <f t="shared" si="0"/>
        <v>resource</v>
      </c>
      <c r="J23" s="2">
        <v>602</v>
      </c>
      <c r="K23" t="str">
        <f t="shared" si="1"/>
        <v>https://moodle2.ntin.edu.tw/mod/resource/view.php?id=58850</v>
      </c>
      <c r="L23" s="3" t="str">
        <f t="shared" si="2"/>
        <v>檔案連結</v>
      </c>
      <c r="M23" t="str">
        <f t="shared" si="3"/>
        <v>https://moodle2.ntin.edu.tw/course/view.php?id=5723</v>
      </c>
      <c r="N23" s="3" t="str">
        <f t="shared" si="4"/>
        <v>課程頁面</v>
      </c>
    </row>
    <row r="24" spans="1:14" x14ac:dyDescent="0.25">
      <c r="A24" s="2" t="s">
        <v>22</v>
      </c>
      <c r="B24" s="2" t="s">
        <v>15</v>
      </c>
      <c r="C24" s="2" t="s">
        <v>16</v>
      </c>
      <c r="D24" s="2">
        <v>162708</v>
      </c>
      <c r="E24" s="2">
        <v>58623</v>
      </c>
      <c r="F24" s="2">
        <v>5587</v>
      </c>
      <c r="G24" s="2" t="s">
        <v>38</v>
      </c>
      <c r="H24" s="2" t="s">
        <v>18</v>
      </c>
      <c r="I24" s="2" t="str">
        <f t="shared" si="0"/>
        <v>resource</v>
      </c>
      <c r="J24" s="2">
        <v>596</v>
      </c>
      <c r="K24" t="str">
        <f t="shared" si="1"/>
        <v>https://moodle2.ntin.edu.tw/mod/resource/view.php?id=58623</v>
      </c>
      <c r="L24" s="3" t="str">
        <f t="shared" si="2"/>
        <v>檔案連結</v>
      </c>
      <c r="M24" t="str">
        <f t="shared" si="3"/>
        <v>https://moodle2.ntin.edu.tw/course/view.php?id=5587</v>
      </c>
      <c r="N24" s="3" t="str">
        <f t="shared" si="4"/>
        <v>課程頁面</v>
      </c>
    </row>
    <row r="25" spans="1:14" x14ac:dyDescent="0.25">
      <c r="A25" s="2" t="s">
        <v>22</v>
      </c>
      <c r="B25" s="2" t="s">
        <v>15</v>
      </c>
      <c r="C25" s="2" t="s">
        <v>16</v>
      </c>
      <c r="D25" s="2">
        <v>160288</v>
      </c>
      <c r="E25" s="2">
        <v>56393</v>
      </c>
      <c r="F25" s="2">
        <v>5755</v>
      </c>
      <c r="G25" s="2" t="s">
        <v>39</v>
      </c>
      <c r="H25" s="2" t="s">
        <v>18</v>
      </c>
      <c r="I25" s="2" t="str">
        <f t="shared" si="0"/>
        <v>resource</v>
      </c>
      <c r="J25" s="2">
        <v>589</v>
      </c>
      <c r="K25" t="str">
        <f t="shared" si="1"/>
        <v>https://moodle2.ntin.edu.tw/mod/resource/view.php?id=56393</v>
      </c>
      <c r="L25" s="3" t="str">
        <f t="shared" si="2"/>
        <v>檔案連結</v>
      </c>
      <c r="M25" t="str">
        <f t="shared" si="3"/>
        <v>https://moodle2.ntin.edu.tw/course/view.php?id=5755</v>
      </c>
      <c r="N25" s="3" t="str">
        <f t="shared" si="4"/>
        <v>課程頁面</v>
      </c>
    </row>
    <row r="26" spans="1:14" x14ac:dyDescent="0.25">
      <c r="A26" s="2" t="s">
        <v>40</v>
      </c>
      <c r="B26" s="2" t="s">
        <v>15</v>
      </c>
      <c r="C26" s="2" t="s">
        <v>16</v>
      </c>
      <c r="D26" s="2">
        <v>162322</v>
      </c>
      <c r="E26" s="2">
        <v>58254</v>
      </c>
      <c r="F26" s="2">
        <v>5706</v>
      </c>
      <c r="G26" s="2" t="s">
        <v>41</v>
      </c>
      <c r="H26" s="2" t="s">
        <v>18</v>
      </c>
      <c r="I26" s="2" t="str">
        <f t="shared" si="0"/>
        <v>resource</v>
      </c>
      <c r="J26" s="2">
        <v>573</v>
      </c>
      <c r="K26" t="str">
        <f t="shared" si="1"/>
        <v>https://moodle2.ntin.edu.tw/mod/resource/view.php?id=58254</v>
      </c>
      <c r="L26" s="3" t="str">
        <f t="shared" si="2"/>
        <v>檔案連結</v>
      </c>
      <c r="M26" t="str">
        <f t="shared" si="3"/>
        <v>https://moodle2.ntin.edu.tw/course/view.php?id=5706</v>
      </c>
      <c r="N26" s="3" t="str">
        <f t="shared" si="4"/>
        <v>課程頁面</v>
      </c>
    </row>
    <row r="27" spans="1:14" x14ac:dyDescent="0.25">
      <c r="A27" s="2" t="s">
        <v>19</v>
      </c>
      <c r="B27" s="2" t="s">
        <v>15</v>
      </c>
      <c r="C27" s="2" t="s">
        <v>16</v>
      </c>
      <c r="D27" s="2">
        <v>158747</v>
      </c>
      <c r="E27" s="2">
        <v>55011</v>
      </c>
      <c r="F27" s="2">
        <v>5697</v>
      </c>
      <c r="G27" s="2" t="s">
        <v>42</v>
      </c>
      <c r="H27" s="2" t="s">
        <v>18</v>
      </c>
      <c r="I27" s="2" t="str">
        <f t="shared" si="0"/>
        <v>resource</v>
      </c>
      <c r="J27" s="2">
        <v>568</v>
      </c>
      <c r="K27" t="str">
        <f t="shared" si="1"/>
        <v>https://moodle2.ntin.edu.tw/mod/resource/view.php?id=55011</v>
      </c>
      <c r="L27" s="3" t="str">
        <f t="shared" si="2"/>
        <v>檔案連結</v>
      </c>
      <c r="M27" t="str">
        <f t="shared" si="3"/>
        <v>https://moodle2.ntin.edu.tw/course/view.php?id=5697</v>
      </c>
      <c r="N27" s="3" t="str">
        <f t="shared" si="4"/>
        <v>課程頁面</v>
      </c>
    </row>
    <row r="28" spans="1:14" x14ac:dyDescent="0.25">
      <c r="A28" s="2" t="s">
        <v>19</v>
      </c>
      <c r="B28" s="2" t="s">
        <v>15</v>
      </c>
      <c r="C28" s="2" t="s">
        <v>16</v>
      </c>
      <c r="D28" s="2">
        <v>158757</v>
      </c>
      <c r="E28" s="2">
        <v>55021</v>
      </c>
      <c r="F28" s="2">
        <v>5636</v>
      </c>
      <c r="G28" s="2" t="s">
        <v>42</v>
      </c>
      <c r="H28" s="2" t="s">
        <v>43</v>
      </c>
      <c r="I28" s="2" t="str">
        <f t="shared" si="0"/>
        <v>assign</v>
      </c>
      <c r="J28" s="2">
        <v>568</v>
      </c>
      <c r="K28" s="2" t="str">
        <f>"https://moodle2.ntin.edu.tw/mod/"&amp;I28&amp;"/view.php?id="&amp;E28</f>
        <v>https://moodle2.ntin.edu.tw/mod/assign/view.php?id=55021</v>
      </c>
      <c r="L28" s="3" t="str">
        <f t="shared" si="2"/>
        <v>檔案連結</v>
      </c>
      <c r="M28" t="str">
        <f t="shared" si="3"/>
        <v>https://moodle2.ntin.edu.tw/course/view.php?id=5636</v>
      </c>
      <c r="N28" s="3" t="str">
        <f t="shared" si="4"/>
        <v>課程頁面</v>
      </c>
    </row>
    <row r="29" spans="1:14" x14ac:dyDescent="0.25">
      <c r="A29" s="2" t="s">
        <v>44</v>
      </c>
      <c r="B29" s="2" t="s">
        <v>15</v>
      </c>
      <c r="C29" s="2" t="s">
        <v>16</v>
      </c>
      <c r="D29" s="2">
        <v>161966</v>
      </c>
      <c r="E29" s="2">
        <v>57938</v>
      </c>
      <c r="F29" s="2">
        <v>5531</v>
      </c>
      <c r="G29" s="2" t="s">
        <v>45</v>
      </c>
      <c r="H29" s="2" t="s">
        <v>18</v>
      </c>
      <c r="I29" s="2" t="str">
        <f t="shared" si="0"/>
        <v>resource</v>
      </c>
      <c r="J29" s="2">
        <v>560</v>
      </c>
      <c r="K29" t="str">
        <f t="shared" ref="K29:K35" si="5">IF(AND(LEFT(C29,6)="video/",C29&lt;&gt;"video/x-ms-wmv"),"https://moodle2.ntin.edu.tw/mod/resource/view.php?id="&amp;E29,"https://moodle2.ntin.edu.tw/course/view.php?id="&amp;F29)</f>
        <v>https://moodle2.ntin.edu.tw/mod/resource/view.php?id=57938</v>
      </c>
      <c r="L29" s="3" t="str">
        <f t="shared" si="2"/>
        <v>檔案連結</v>
      </c>
      <c r="M29" t="str">
        <f t="shared" si="3"/>
        <v>https://moodle2.ntin.edu.tw/course/view.php?id=5531</v>
      </c>
      <c r="N29" s="3" t="str">
        <f t="shared" si="4"/>
        <v>課程頁面</v>
      </c>
    </row>
    <row r="30" spans="1:14" x14ac:dyDescent="0.25">
      <c r="A30" s="2" t="s">
        <v>46</v>
      </c>
      <c r="B30" s="2" t="s">
        <v>15</v>
      </c>
      <c r="C30" s="2" t="s">
        <v>16</v>
      </c>
      <c r="D30" s="2">
        <v>160553</v>
      </c>
      <c r="E30" s="2">
        <v>56634</v>
      </c>
      <c r="F30" s="2">
        <v>5443</v>
      </c>
      <c r="G30" s="2" t="s">
        <v>47</v>
      </c>
      <c r="H30" s="2" t="s">
        <v>18</v>
      </c>
      <c r="I30" s="2" t="str">
        <f t="shared" si="0"/>
        <v>resource</v>
      </c>
      <c r="J30" s="2">
        <v>551</v>
      </c>
      <c r="K30" t="str">
        <f t="shared" si="5"/>
        <v>https://moodle2.ntin.edu.tw/mod/resource/view.php?id=56634</v>
      </c>
      <c r="L30" s="3" t="str">
        <f t="shared" si="2"/>
        <v>檔案連結</v>
      </c>
      <c r="M30" t="str">
        <f t="shared" si="3"/>
        <v>https://moodle2.ntin.edu.tw/course/view.php?id=5443</v>
      </c>
      <c r="N30" s="3" t="str">
        <f t="shared" si="4"/>
        <v>課程頁面</v>
      </c>
    </row>
    <row r="31" spans="1:14" x14ac:dyDescent="0.25">
      <c r="A31" s="2" t="s">
        <v>46</v>
      </c>
      <c r="B31" s="2" t="s">
        <v>15</v>
      </c>
      <c r="C31" s="2" t="s">
        <v>16</v>
      </c>
      <c r="D31" s="2">
        <v>160556</v>
      </c>
      <c r="E31" s="2">
        <v>56637</v>
      </c>
      <c r="F31" s="2">
        <v>5459</v>
      </c>
      <c r="G31" s="2" t="s">
        <v>47</v>
      </c>
      <c r="H31" s="2" t="s">
        <v>18</v>
      </c>
      <c r="I31" s="2" t="str">
        <f t="shared" si="0"/>
        <v>resource</v>
      </c>
      <c r="J31" s="2">
        <v>551</v>
      </c>
      <c r="K31" t="str">
        <f t="shared" si="5"/>
        <v>https://moodle2.ntin.edu.tw/mod/resource/view.php?id=56637</v>
      </c>
      <c r="L31" s="3" t="str">
        <f t="shared" si="2"/>
        <v>檔案連結</v>
      </c>
      <c r="M31" t="str">
        <f t="shared" si="3"/>
        <v>https://moodle2.ntin.edu.tw/course/view.php?id=5459</v>
      </c>
      <c r="N31" s="3" t="str">
        <f t="shared" si="4"/>
        <v>課程頁面</v>
      </c>
    </row>
    <row r="32" spans="1:14" x14ac:dyDescent="0.25">
      <c r="A32" s="2" t="s">
        <v>46</v>
      </c>
      <c r="B32" s="2" t="s">
        <v>15</v>
      </c>
      <c r="C32" s="2" t="s">
        <v>16</v>
      </c>
      <c r="D32" s="2">
        <v>160557</v>
      </c>
      <c r="E32" s="2">
        <v>56638</v>
      </c>
      <c r="F32" s="2">
        <v>5461</v>
      </c>
      <c r="G32" s="2" t="s">
        <v>47</v>
      </c>
      <c r="H32" s="2" t="s">
        <v>18</v>
      </c>
      <c r="I32" s="2" t="str">
        <f t="shared" si="0"/>
        <v>resource</v>
      </c>
      <c r="J32" s="2">
        <v>551</v>
      </c>
      <c r="K32" t="str">
        <f t="shared" si="5"/>
        <v>https://moodle2.ntin.edu.tw/mod/resource/view.php?id=56638</v>
      </c>
      <c r="L32" s="3" t="str">
        <f t="shared" si="2"/>
        <v>檔案連結</v>
      </c>
      <c r="M32" t="str">
        <f t="shared" si="3"/>
        <v>https://moodle2.ntin.edu.tw/course/view.php?id=5461</v>
      </c>
      <c r="N32" s="3" t="str">
        <f t="shared" si="4"/>
        <v>課程頁面</v>
      </c>
    </row>
    <row r="33" spans="1:14" x14ac:dyDescent="0.25">
      <c r="A33" s="2" t="s">
        <v>22</v>
      </c>
      <c r="B33" s="2" t="s">
        <v>15</v>
      </c>
      <c r="C33" s="2" t="s">
        <v>16</v>
      </c>
      <c r="D33" s="2">
        <v>160966</v>
      </c>
      <c r="E33" s="2">
        <v>57044</v>
      </c>
      <c r="F33" s="2">
        <v>5723</v>
      </c>
      <c r="G33" s="2" t="s">
        <v>48</v>
      </c>
      <c r="H33" s="2" t="s">
        <v>18</v>
      </c>
      <c r="I33" s="2" t="str">
        <f t="shared" si="0"/>
        <v>resource</v>
      </c>
      <c r="J33" s="2">
        <v>539</v>
      </c>
      <c r="K33" t="str">
        <f t="shared" si="5"/>
        <v>https://moodle2.ntin.edu.tw/mod/resource/view.php?id=57044</v>
      </c>
      <c r="L33" s="3" t="str">
        <f t="shared" si="2"/>
        <v>檔案連結</v>
      </c>
      <c r="M33" t="str">
        <f t="shared" si="3"/>
        <v>https://moodle2.ntin.edu.tw/course/view.php?id=5723</v>
      </c>
      <c r="N33" s="3" t="str">
        <f t="shared" si="4"/>
        <v>課程頁面</v>
      </c>
    </row>
    <row r="34" spans="1:14" x14ac:dyDescent="0.25">
      <c r="A34" s="2" t="s">
        <v>30</v>
      </c>
      <c r="B34" s="2" t="s">
        <v>15</v>
      </c>
      <c r="C34" s="2" t="s">
        <v>31</v>
      </c>
      <c r="D34" s="2">
        <v>159949</v>
      </c>
      <c r="E34" s="2">
        <v>56118</v>
      </c>
      <c r="F34" s="2">
        <v>5701</v>
      </c>
      <c r="G34" s="2" t="s">
        <v>49</v>
      </c>
      <c r="H34" s="2" t="s">
        <v>18</v>
      </c>
      <c r="I34" s="2" t="str">
        <f t="shared" si="0"/>
        <v>resource</v>
      </c>
      <c r="J34" s="2">
        <v>529</v>
      </c>
      <c r="K34" t="str">
        <f t="shared" si="5"/>
        <v>https://moodle2.ntin.edu.tw/mod/resource/view.php?id=56118</v>
      </c>
      <c r="L34" s="3" t="str">
        <f t="shared" si="2"/>
        <v>檔案連結</v>
      </c>
      <c r="M34" t="str">
        <f t="shared" si="3"/>
        <v>https://moodle2.ntin.edu.tw/course/view.php?id=5701</v>
      </c>
      <c r="N34" s="3" t="str">
        <f t="shared" si="4"/>
        <v>課程頁面</v>
      </c>
    </row>
    <row r="35" spans="1:14" x14ac:dyDescent="0.25">
      <c r="A35" s="2" t="s">
        <v>30</v>
      </c>
      <c r="B35" s="2" t="s">
        <v>15</v>
      </c>
      <c r="C35" s="2" t="s">
        <v>31</v>
      </c>
      <c r="D35" s="2">
        <v>159953</v>
      </c>
      <c r="E35" s="2">
        <v>56122</v>
      </c>
      <c r="F35" s="2">
        <v>5683</v>
      </c>
      <c r="G35" s="2" t="s">
        <v>49</v>
      </c>
      <c r="H35" s="2" t="s">
        <v>18</v>
      </c>
      <c r="I35" s="2" t="str">
        <f t="shared" si="0"/>
        <v>resource</v>
      </c>
      <c r="J35" s="2">
        <v>529</v>
      </c>
      <c r="K35" t="str">
        <f t="shared" si="5"/>
        <v>https://moodle2.ntin.edu.tw/mod/resource/view.php?id=56122</v>
      </c>
      <c r="L35" s="3" t="str">
        <f t="shared" si="2"/>
        <v>檔案連結</v>
      </c>
      <c r="M35" t="str">
        <f t="shared" si="3"/>
        <v>https://moodle2.ntin.edu.tw/course/view.php?id=5683</v>
      </c>
      <c r="N35" s="3" t="str">
        <f t="shared" si="4"/>
        <v>課程頁面</v>
      </c>
    </row>
    <row r="36" spans="1:14" x14ac:dyDescent="0.25">
      <c r="A36" s="2" t="s">
        <v>19</v>
      </c>
      <c r="B36" s="2" t="s">
        <v>15</v>
      </c>
      <c r="C36" s="2" t="s">
        <v>16</v>
      </c>
      <c r="D36" s="2">
        <v>158758</v>
      </c>
      <c r="E36" s="2">
        <v>55022</v>
      </c>
      <c r="F36" s="2">
        <v>5636</v>
      </c>
      <c r="G36" s="2" t="s">
        <v>50</v>
      </c>
      <c r="H36" s="2" t="s">
        <v>43</v>
      </c>
      <c r="I36" s="2" t="str">
        <f t="shared" si="0"/>
        <v>assign</v>
      </c>
      <c r="J36" s="2">
        <v>528</v>
      </c>
      <c r="K36" s="2" t="str">
        <f>"https://moodle2.ntin.edu.tw/mod/"&amp;I36&amp;"/view.php?id="&amp;E36</f>
        <v>https://moodle2.ntin.edu.tw/mod/assign/view.php?id=55022</v>
      </c>
      <c r="L36" s="3" t="str">
        <f t="shared" si="2"/>
        <v>檔案連結</v>
      </c>
      <c r="M36" t="str">
        <f t="shared" si="3"/>
        <v>https://moodle2.ntin.edu.tw/course/view.php?id=5636</v>
      </c>
      <c r="N36" s="3" t="str">
        <f t="shared" si="4"/>
        <v>課程頁面</v>
      </c>
    </row>
    <row r="37" spans="1:14" x14ac:dyDescent="0.25">
      <c r="A37" s="2" t="s">
        <v>51</v>
      </c>
      <c r="B37" s="2" t="s">
        <v>15</v>
      </c>
      <c r="C37" s="2" t="s">
        <v>52</v>
      </c>
      <c r="D37" s="2">
        <v>155945</v>
      </c>
      <c r="E37" s="2">
        <v>52551</v>
      </c>
      <c r="F37" s="2">
        <v>5448</v>
      </c>
      <c r="G37" s="2" t="s">
        <v>53</v>
      </c>
      <c r="H37" s="2" t="s">
        <v>54</v>
      </c>
      <c r="I37" s="2" t="str">
        <f t="shared" si="0"/>
        <v>label</v>
      </c>
      <c r="J37" s="2">
        <v>526</v>
      </c>
      <c r="K37" t="str">
        <f>"https://moodle2.ntin.edu.tw/course/modedit.php?update="&amp;E37</f>
        <v>https://moodle2.ntin.edu.tw/course/modedit.php?update=52551</v>
      </c>
      <c r="L37" s="3" t="str">
        <f t="shared" si="2"/>
        <v>檔案連結</v>
      </c>
      <c r="M37" t="str">
        <f t="shared" si="3"/>
        <v>https://moodle2.ntin.edu.tw/course/view.php?id=5448</v>
      </c>
      <c r="N37" s="3" t="str">
        <f t="shared" si="4"/>
        <v>課程頁面</v>
      </c>
    </row>
    <row r="38" spans="1:14" x14ac:dyDescent="0.25">
      <c r="A38" s="2" t="s">
        <v>30</v>
      </c>
      <c r="B38" s="2" t="s">
        <v>15</v>
      </c>
      <c r="C38" s="2" t="s">
        <v>31</v>
      </c>
      <c r="D38" s="2">
        <v>158168</v>
      </c>
      <c r="E38" s="2">
        <v>54473</v>
      </c>
      <c r="F38" s="2">
        <v>5701</v>
      </c>
      <c r="G38" s="2" t="s">
        <v>55</v>
      </c>
      <c r="H38" s="2" t="s">
        <v>18</v>
      </c>
      <c r="I38" s="2" t="str">
        <f t="shared" si="0"/>
        <v>resource</v>
      </c>
      <c r="J38" s="2">
        <v>524</v>
      </c>
      <c r="K38" t="str">
        <f t="shared" ref="K38:K49" si="6">IF(AND(LEFT(C38,6)="video/",C38&lt;&gt;"video/x-ms-wmv"),"https://moodle2.ntin.edu.tw/mod/resource/view.php?id="&amp;E38,"https://moodle2.ntin.edu.tw/course/view.php?id="&amp;F38)</f>
        <v>https://moodle2.ntin.edu.tw/mod/resource/view.php?id=54473</v>
      </c>
      <c r="L38" s="3" t="str">
        <f t="shared" si="2"/>
        <v>檔案連結</v>
      </c>
      <c r="M38" t="str">
        <f t="shared" si="3"/>
        <v>https://moodle2.ntin.edu.tw/course/view.php?id=5701</v>
      </c>
      <c r="N38" s="3" t="str">
        <f t="shared" si="4"/>
        <v>課程頁面</v>
      </c>
    </row>
    <row r="39" spans="1:14" x14ac:dyDescent="0.25">
      <c r="A39" s="2" t="s">
        <v>30</v>
      </c>
      <c r="B39" s="2" t="s">
        <v>15</v>
      </c>
      <c r="C39" s="2" t="s">
        <v>31</v>
      </c>
      <c r="D39" s="2">
        <v>158171</v>
      </c>
      <c r="E39" s="2">
        <v>54476</v>
      </c>
      <c r="F39" s="2">
        <v>5683</v>
      </c>
      <c r="G39" s="2" t="s">
        <v>55</v>
      </c>
      <c r="H39" s="2" t="s">
        <v>18</v>
      </c>
      <c r="I39" s="2" t="str">
        <f t="shared" si="0"/>
        <v>resource</v>
      </c>
      <c r="J39" s="2">
        <v>524</v>
      </c>
      <c r="K39" t="str">
        <f t="shared" si="6"/>
        <v>https://moodle2.ntin.edu.tw/mod/resource/view.php?id=54476</v>
      </c>
      <c r="L39" s="3" t="str">
        <f t="shared" si="2"/>
        <v>檔案連結</v>
      </c>
      <c r="M39" t="str">
        <f t="shared" si="3"/>
        <v>https://moodle2.ntin.edu.tw/course/view.php?id=5683</v>
      </c>
      <c r="N39" s="3" t="str">
        <f t="shared" si="4"/>
        <v>課程頁面</v>
      </c>
    </row>
    <row r="40" spans="1:14" x14ac:dyDescent="0.25">
      <c r="A40" s="2" t="s">
        <v>56</v>
      </c>
      <c r="B40" s="2" t="s">
        <v>15</v>
      </c>
      <c r="C40" s="2" t="s">
        <v>16</v>
      </c>
      <c r="D40" s="2">
        <v>108404</v>
      </c>
      <c r="E40" s="2">
        <v>30778</v>
      </c>
      <c r="F40" s="2">
        <v>4728</v>
      </c>
      <c r="G40" s="2" t="s">
        <v>57</v>
      </c>
      <c r="H40" s="2" t="s">
        <v>18</v>
      </c>
      <c r="I40" s="2" t="str">
        <f t="shared" si="0"/>
        <v>resource</v>
      </c>
      <c r="J40" s="2">
        <v>523</v>
      </c>
      <c r="K40" t="str">
        <f t="shared" si="6"/>
        <v>https://moodle2.ntin.edu.tw/mod/resource/view.php?id=30778</v>
      </c>
      <c r="L40" s="3" t="str">
        <f t="shared" si="2"/>
        <v>檔案連結</v>
      </c>
      <c r="M40" t="str">
        <f t="shared" si="3"/>
        <v>https://moodle2.ntin.edu.tw/course/view.php?id=4728</v>
      </c>
      <c r="N40" s="3" t="str">
        <f t="shared" si="4"/>
        <v>課程頁面</v>
      </c>
    </row>
    <row r="41" spans="1:14" x14ac:dyDescent="0.25">
      <c r="A41" s="2" t="s">
        <v>58</v>
      </c>
      <c r="B41" s="2" t="s">
        <v>15</v>
      </c>
      <c r="C41" s="2" t="s">
        <v>16</v>
      </c>
      <c r="D41" s="2">
        <v>158519</v>
      </c>
      <c r="E41" s="2">
        <v>54807</v>
      </c>
      <c r="F41" s="2">
        <v>5646</v>
      </c>
      <c r="G41" s="2" t="s">
        <v>59</v>
      </c>
      <c r="H41" s="2" t="s">
        <v>18</v>
      </c>
      <c r="I41" s="2" t="str">
        <f t="shared" si="0"/>
        <v>resource</v>
      </c>
      <c r="J41" s="2">
        <v>518</v>
      </c>
      <c r="K41" t="str">
        <f t="shared" si="6"/>
        <v>https://moodle2.ntin.edu.tw/mod/resource/view.php?id=54807</v>
      </c>
      <c r="L41" s="3" t="str">
        <f t="shared" si="2"/>
        <v>檔案連結</v>
      </c>
      <c r="M41" t="str">
        <f t="shared" si="3"/>
        <v>https://moodle2.ntin.edu.tw/course/view.php?id=5646</v>
      </c>
      <c r="N41" s="3" t="str">
        <f t="shared" si="4"/>
        <v>課程頁面</v>
      </c>
    </row>
    <row r="42" spans="1:14" x14ac:dyDescent="0.25">
      <c r="A42" s="2" t="s">
        <v>60</v>
      </c>
      <c r="B42" s="2" t="s">
        <v>15</v>
      </c>
      <c r="C42" s="2" t="s">
        <v>16</v>
      </c>
      <c r="D42" s="2">
        <v>184855</v>
      </c>
      <c r="E42" s="2">
        <v>72739</v>
      </c>
      <c r="F42" s="2">
        <v>6372</v>
      </c>
      <c r="G42" s="2" t="s">
        <v>61</v>
      </c>
      <c r="H42" s="2" t="s">
        <v>18</v>
      </c>
      <c r="I42" s="2" t="str">
        <f t="shared" si="0"/>
        <v>resource</v>
      </c>
      <c r="J42" s="2">
        <v>517</v>
      </c>
      <c r="K42" t="str">
        <f t="shared" si="6"/>
        <v>https://moodle2.ntin.edu.tw/mod/resource/view.php?id=72739</v>
      </c>
      <c r="L42" s="3" t="str">
        <f t="shared" si="2"/>
        <v>檔案連結</v>
      </c>
      <c r="M42" t="str">
        <f t="shared" si="3"/>
        <v>https://moodle2.ntin.edu.tw/course/view.php?id=6372</v>
      </c>
      <c r="N42" s="3" t="str">
        <f t="shared" si="4"/>
        <v>課程頁面</v>
      </c>
    </row>
    <row r="43" spans="1:14" x14ac:dyDescent="0.25">
      <c r="A43" s="2" t="s">
        <v>62</v>
      </c>
      <c r="B43" s="2" t="s">
        <v>15</v>
      </c>
      <c r="C43" s="2" t="s">
        <v>16</v>
      </c>
      <c r="D43" s="2">
        <v>182758</v>
      </c>
      <c r="E43" s="2">
        <v>71117</v>
      </c>
      <c r="F43" s="2">
        <v>6518</v>
      </c>
      <c r="G43" s="2" t="s">
        <v>63</v>
      </c>
      <c r="H43" s="2" t="s">
        <v>18</v>
      </c>
      <c r="I43" s="2" t="str">
        <f t="shared" si="0"/>
        <v>resource</v>
      </c>
      <c r="J43" s="2">
        <v>498</v>
      </c>
      <c r="K43" t="str">
        <f t="shared" si="6"/>
        <v>https://moodle2.ntin.edu.tw/mod/resource/view.php?id=71117</v>
      </c>
      <c r="L43" s="3" t="str">
        <f t="shared" si="2"/>
        <v>檔案連結</v>
      </c>
      <c r="M43" t="str">
        <f t="shared" si="3"/>
        <v>https://moodle2.ntin.edu.tw/course/view.php?id=6518</v>
      </c>
      <c r="N43" s="3" t="str">
        <f t="shared" si="4"/>
        <v>課程頁面</v>
      </c>
    </row>
    <row r="44" spans="1:14" x14ac:dyDescent="0.25">
      <c r="A44" s="2" t="s">
        <v>62</v>
      </c>
      <c r="B44" s="2" t="s">
        <v>15</v>
      </c>
      <c r="C44" s="2" t="s">
        <v>16</v>
      </c>
      <c r="D44" s="2">
        <v>182871</v>
      </c>
      <c r="E44" s="2">
        <v>71230</v>
      </c>
      <c r="F44" s="2">
        <v>6520</v>
      </c>
      <c r="G44" s="2" t="s">
        <v>63</v>
      </c>
      <c r="H44" s="2" t="s">
        <v>18</v>
      </c>
      <c r="I44" s="2" t="str">
        <f t="shared" si="0"/>
        <v>resource</v>
      </c>
      <c r="J44" s="2">
        <v>498</v>
      </c>
      <c r="K44" t="str">
        <f t="shared" si="6"/>
        <v>https://moodle2.ntin.edu.tw/mod/resource/view.php?id=71230</v>
      </c>
      <c r="L44" s="3" t="str">
        <f t="shared" si="2"/>
        <v>檔案連結</v>
      </c>
      <c r="M44" t="str">
        <f t="shared" si="3"/>
        <v>https://moodle2.ntin.edu.tw/course/view.php?id=6520</v>
      </c>
      <c r="N44" s="3" t="str">
        <f t="shared" si="4"/>
        <v>課程頁面</v>
      </c>
    </row>
    <row r="45" spans="1:14" x14ac:dyDescent="0.25">
      <c r="A45" s="2" t="s">
        <v>22</v>
      </c>
      <c r="B45" s="2" t="s">
        <v>15</v>
      </c>
      <c r="C45" s="2" t="s">
        <v>16</v>
      </c>
      <c r="D45" s="2">
        <v>162699</v>
      </c>
      <c r="E45" s="2">
        <v>58614</v>
      </c>
      <c r="F45" s="2">
        <v>5755</v>
      </c>
      <c r="G45" s="2" t="s">
        <v>64</v>
      </c>
      <c r="H45" s="2" t="s">
        <v>18</v>
      </c>
      <c r="I45" s="2" t="str">
        <f t="shared" si="0"/>
        <v>resource</v>
      </c>
      <c r="J45" s="2">
        <v>493</v>
      </c>
      <c r="K45" t="str">
        <f t="shared" si="6"/>
        <v>https://moodle2.ntin.edu.tw/mod/resource/view.php?id=58614</v>
      </c>
      <c r="L45" s="3" t="str">
        <f t="shared" si="2"/>
        <v>檔案連結</v>
      </c>
      <c r="M45" t="str">
        <f t="shared" si="3"/>
        <v>https://moodle2.ntin.edu.tw/course/view.php?id=5755</v>
      </c>
      <c r="N45" s="3" t="str">
        <f t="shared" si="4"/>
        <v>課程頁面</v>
      </c>
    </row>
    <row r="46" spans="1:14" x14ac:dyDescent="0.25">
      <c r="A46" s="2" t="s">
        <v>65</v>
      </c>
      <c r="B46" s="2" t="s">
        <v>15</v>
      </c>
      <c r="C46" s="2" t="s">
        <v>16</v>
      </c>
      <c r="D46" s="2">
        <v>162885</v>
      </c>
      <c r="E46" s="2">
        <v>58792</v>
      </c>
      <c r="F46" s="2">
        <v>5563</v>
      </c>
      <c r="G46" s="2" t="s">
        <v>66</v>
      </c>
      <c r="H46" s="2" t="s">
        <v>18</v>
      </c>
      <c r="I46" s="2" t="str">
        <f t="shared" si="0"/>
        <v>resource</v>
      </c>
      <c r="J46" s="2">
        <v>486</v>
      </c>
      <c r="K46" t="str">
        <f t="shared" si="6"/>
        <v>https://moodle2.ntin.edu.tw/mod/resource/view.php?id=58792</v>
      </c>
      <c r="L46" s="3" t="str">
        <f t="shared" si="2"/>
        <v>檔案連結</v>
      </c>
      <c r="M46" t="str">
        <f t="shared" si="3"/>
        <v>https://moodle2.ntin.edu.tw/course/view.php?id=5563</v>
      </c>
      <c r="N46" s="3" t="str">
        <f t="shared" si="4"/>
        <v>課程頁面</v>
      </c>
    </row>
    <row r="47" spans="1:14" x14ac:dyDescent="0.25">
      <c r="A47" s="2" t="s">
        <v>67</v>
      </c>
      <c r="B47" s="2" t="s">
        <v>15</v>
      </c>
      <c r="C47" s="2" t="s">
        <v>16</v>
      </c>
      <c r="D47" s="2">
        <v>136841</v>
      </c>
      <c r="E47" s="2">
        <v>40324</v>
      </c>
      <c r="F47" s="2">
        <v>5082</v>
      </c>
      <c r="G47" s="2" t="s">
        <v>68</v>
      </c>
      <c r="H47" s="2" t="s">
        <v>18</v>
      </c>
      <c r="I47" s="2" t="str">
        <f t="shared" si="0"/>
        <v>resource</v>
      </c>
      <c r="J47" s="2">
        <v>484</v>
      </c>
      <c r="K47" t="str">
        <f t="shared" si="6"/>
        <v>https://moodle2.ntin.edu.tw/mod/resource/view.php?id=40324</v>
      </c>
      <c r="L47" s="3" t="str">
        <f t="shared" si="2"/>
        <v>檔案連結</v>
      </c>
      <c r="M47" t="str">
        <f t="shared" si="3"/>
        <v>https://moodle2.ntin.edu.tw/course/view.php?id=5082</v>
      </c>
      <c r="N47" s="3" t="str">
        <f t="shared" si="4"/>
        <v>課程頁面</v>
      </c>
    </row>
    <row r="48" spans="1:14" x14ac:dyDescent="0.25">
      <c r="A48" s="2" t="s">
        <v>22</v>
      </c>
      <c r="B48" s="2" t="s">
        <v>15</v>
      </c>
      <c r="C48" s="2" t="s">
        <v>16</v>
      </c>
      <c r="D48" s="2">
        <v>162799</v>
      </c>
      <c r="E48" s="2">
        <v>58714</v>
      </c>
      <c r="F48" s="2">
        <v>5591</v>
      </c>
      <c r="G48" s="2" t="s">
        <v>69</v>
      </c>
      <c r="H48" s="2" t="s">
        <v>18</v>
      </c>
      <c r="I48" s="2" t="str">
        <f t="shared" si="0"/>
        <v>resource</v>
      </c>
      <c r="J48" s="2">
        <v>481</v>
      </c>
      <c r="K48" t="str">
        <f t="shared" si="6"/>
        <v>https://moodle2.ntin.edu.tw/mod/resource/view.php?id=58714</v>
      </c>
      <c r="L48" s="3" t="str">
        <f t="shared" si="2"/>
        <v>檔案連結</v>
      </c>
      <c r="M48" t="str">
        <f t="shared" si="3"/>
        <v>https://moodle2.ntin.edu.tw/course/view.php?id=5591</v>
      </c>
      <c r="N48" s="3" t="str">
        <f t="shared" si="4"/>
        <v>課程頁面</v>
      </c>
    </row>
    <row r="49" spans="1:14" x14ac:dyDescent="0.25">
      <c r="A49" s="2" t="s">
        <v>70</v>
      </c>
      <c r="B49" s="2" t="s">
        <v>15</v>
      </c>
      <c r="C49" s="2" t="s">
        <v>71</v>
      </c>
      <c r="D49" s="2">
        <v>92544</v>
      </c>
      <c r="E49" s="2">
        <v>25526</v>
      </c>
      <c r="F49" s="2">
        <v>4069</v>
      </c>
      <c r="G49" s="2" t="s">
        <v>72</v>
      </c>
      <c r="H49" s="2" t="s">
        <v>18</v>
      </c>
      <c r="I49" s="2" t="str">
        <f t="shared" si="0"/>
        <v>resource</v>
      </c>
      <c r="J49" s="2">
        <v>477</v>
      </c>
      <c r="K49" t="str">
        <f t="shared" si="6"/>
        <v>https://moodle2.ntin.edu.tw/course/view.php?id=4069</v>
      </c>
      <c r="L49" s="3" t="str">
        <f t="shared" si="2"/>
        <v>檔案連結</v>
      </c>
      <c r="M49" t="str">
        <f t="shared" si="3"/>
        <v>https://moodle2.ntin.edu.tw/course/view.php?id=4069</v>
      </c>
      <c r="N49" s="3" t="str">
        <f t="shared" si="4"/>
        <v>課程頁面</v>
      </c>
    </row>
    <row r="50" spans="1:14" x14ac:dyDescent="0.25">
      <c r="A50" s="2" t="s">
        <v>70</v>
      </c>
      <c r="B50" s="2" t="s">
        <v>15</v>
      </c>
      <c r="C50" s="2" t="s">
        <v>71</v>
      </c>
      <c r="D50" s="2">
        <v>94969</v>
      </c>
      <c r="E50" s="2">
        <v>25566</v>
      </c>
      <c r="F50" s="2">
        <v>4069</v>
      </c>
      <c r="G50" s="2" t="s">
        <v>72</v>
      </c>
      <c r="H50" s="2" t="s">
        <v>73</v>
      </c>
      <c r="I50" s="2" t="str">
        <f t="shared" si="0"/>
        <v>folder</v>
      </c>
      <c r="J50" s="2">
        <v>477</v>
      </c>
      <c r="K50" t="str">
        <f>"https://moodle2.ntin.edu.tw/mod/"&amp;I50&amp;"/view.php?id="&amp;E50</f>
        <v>https://moodle2.ntin.edu.tw/mod/folder/view.php?id=25566</v>
      </c>
      <c r="L50" s="3" t="str">
        <f t="shared" si="2"/>
        <v>檔案連結</v>
      </c>
      <c r="M50" t="str">
        <f t="shared" si="3"/>
        <v>https://moodle2.ntin.edu.tw/course/view.php?id=4069</v>
      </c>
      <c r="N50" s="3" t="str">
        <f t="shared" si="4"/>
        <v>課程頁面</v>
      </c>
    </row>
    <row r="51" spans="1:14" x14ac:dyDescent="0.25">
      <c r="A51" s="2" t="s">
        <v>74</v>
      </c>
      <c r="B51" s="2" t="s">
        <v>15</v>
      </c>
      <c r="C51" s="2" t="s">
        <v>16</v>
      </c>
      <c r="D51" s="2">
        <v>108391</v>
      </c>
      <c r="E51" s="2">
        <v>30765</v>
      </c>
      <c r="F51" s="2">
        <v>4874</v>
      </c>
      <c r="G51" s="2" t="s">
        <v>75</v>
      </c>
      <c r="H51" s="2" t="s">
        <v>18</v>
      </c>
      <c r="I51" s="2" t="str">
        <f t="shared" si="0"/>
        <v>resource</v>
      </c>
      <c r="J51" s="2">
        <v>469</v>
      </c>
      <c r="K51" t="str">
        <f>IF(AND(LEFT(C51,6)="video/",C51&lt;&gt;"video/x-ms-wmv"),"https://moodle2.ntin.edu.tw/mod/resource/view.php?id="&amp;E51,"https://moodle2.ntin.edu.tw/course/view.php?id="&amp;F51)</f>
        <v>https://moodle2.ntin.edu.tw/mod/resource/view.php?id=30765</v>
      </c>
      <c r="L51" s="3" t="str">
        <f t="shared" si="2"/>
        <v>檔案連結</v>
      </c>
      <c r="M51" t="str">
        <f t="shared" si="3"/>
        <v>https://moodle2.ntin.edu.tw/course/view.php?id=4874</v>
      </c>
      <c r="N51" s="3" t="str">
        <f t="shared" si="4"/>
        <v>課程頁面</v>
      </c>
    </row>
    <row r="52" spans="1:14" x14ac:dyDescent="0.25">
      <c r="A52" s="2" t="s">
        <v>76</v>
      </c>
      <c r="B52" s="2" t="s">
        <v>15</v>
      </c>
      <c r="C52" s="2" t="s">
        <v>16</v>
      </c>
      <c r="D52" s="2">
        <v>157559</v>
      </c>
      <c r="E52" s="2">
        <v>53925</v>
      </c>
      <c r="F52" s="2">
        <v>5807</v>
      </c>
      <c r="G52" s="2" t="s">
        <v>77</v>
      </c>
      <c r="H52" s="2" t="s">
        <v>54</v>
      </c>
      <c r="I52" s="2" t="str">
        <f t="shared" si="0"/>
        <v>label</v>
      </c>
      <c r="J52" s="2">
        <v>469</v>
      </c>
      <c r="K52" t="str">
        <f>"https://moodle2.ntin.edu.tw/course/modedit.php?update="&amp;E52</f>
        <v>https://moodle2.ntin.edu.tw/course/modedit.php?update=53925</v>
      </c>
      <c r="L52" s="3" t="str">
        <f t="shared" si="2"/>
        <v>檔案連結</v>
      </c>
      <c r="M52" t="str">
        <f t="shared" si="3"/>
        <v>https://moodle2.ntin.edu.tw/course/view.php?id=5807</v>
      </c>
      <c r="N52" s="3" t="str">
        <f t="shared" si="4"/>
        <v>課程頁面</v>
      </c>
    </row>
    <row r="53" spans="1:14" x14ac:dyDescent="0.25">
      <c r="A53" s="2" t="s">
        <v>58</v>
      </c>
      <c r="B53" s="2" t="s">
        <v>15</v>
      </c>
      <c r="C53" s="2" t="s">
        <v>16</v>
      </c>
      <c r="D53" s="2">
        <v>158560</v>
      </c>
      <c r="E53" s="2">
        <v>54841</v>
      </c>
      <c r="F53" s="2">
        <v>5896</v>
      </c>
      <c r="G53" s="2" t="s">
        <v>78</v>
      </c>
      <c r="H53" s="2" t="s">
        <v>18</v>
      </c>
      <c r="I53" s="2" t="str">
        <f t="shared" si="0"/>
        <v>resource</v>
      </c>
      <c r="J53" s="2">
        <v>459</v>
      </c>
      <c r="K53" t="str">
        <f>IF(AND(LEFT(C53,6)="video/",C53&lt;&gt;"video/x-ms-wmv"),"https://moodle2.ntin.edu.tw/mod/resource/view.php?id="&amp;E53,"https://moodle2.ntin.edu.tw/course/view.php?id="&amp;F53)</f>
        <v>https://moodle2.ntin.edu.tw/mod/resource/view.php?id=54841</v>
      </c>
      <c r="L53" s="3" t="str">
        <f t="shared" si="2"/>
        <v>檔案連結</v>
      </c>
      <c r="M53" t="str">
        <f t="shared" si="3"/>
        <v>https://moodle2.ntin.edu.tw/course/view.php?id=5896</v>
      </c>
      <c r="N53" s="3" t="str">
        <f t="shared" si="4"/>
        <v>課程頁面</v>
      </c>
    </row>
    <row r="54" spans="1:14" x14ac:dyDescent="0.25">
      <c r="A54" s="2" t="s">
        <v>79</v>
      </c>
      <c r="B54" s="2" t="s">
        <v>15</v>
      </c>
      <c r="C54" s="2" t="s">
        <v>31</v>
      </c>
      <c r="D54" s="2">
        <v>49394</v>
      </c>
      <c r="E54" s="2">
        <v>11864</v>
      </c>
      <c r="F54" s="2">
        <v>1724</v>
      </c>
      <c r="G54" s="2" t="s">
        <v>80</v>
      </c>
      <c r="H54" s="2" t="s">
        <v>18</v>
      </c>
      <c r="I54" s="2" t="str">
        <f t="shared" si="0"/>
        <v>resource</v>
      </c>
      <c r="J54" s="2">
        <v>453</v>
      </c>
      <c r="K54" t="str">
        <f>IF(AND(LEFT(C54,6)="video/",C54&lt;&gt;"video/x-ms-wmv"),"https://moodle2.ntin.edu.tw/mod/resource/view.php?id="&amp;E54,"https://moodle2.ntin.edu.tw/course/view.php?id="&amp;F54)</f>
        <v>https://moodle2.ntin.edu.tw/mod/resource/view.php?id=11864</v>
      </c>
      <c r="L54" s="3" t="str">
        <f t="shared" si="2"/>
        <v>檔案連結</v>
      </c>
      <c r="M54" t="str">
        <f t="shared" si="3"/>
        <v>https://moodle2.ntin.edu.tw/course/view.php?id=1724</v>
      </c>
      <c r="N54" s="3" t="str">
        <f t="shared" si="4"/>
        <v>課程頁面</v>
      </c>
    </row>
    <row r="55" spans="1:14" x14ac:dyDescent="0.25">
      <c r="A55" s="2" t="s">
        <v>74</v>
      </c>
      <c r="B55" s="2" t="s">
        <v>15</v>
      </c>
      <c r="C55" s="2" t="s">
        <v>16</v>
      </c>
      <c r="D55" s="2">
        <v>108588</v>
      </c>
      <c r="E55" s="2">
        <v>30944</v>
      </c>
      <c r="F55" s="2">
        <v>4851</v>
      </c>
      <c r="G55" s="2" t="s">
        <v>81</v>
      </c>
      <c r="H55" s="2" t="s">
        <v>73</v>
      </c>
      <c r="I55" s="2" t="str">
        <f t="shared" si="0"/>
        <v>folder</v>
      </c>
      <c r="J55" s="2">
        <v>453</v>
      </c>
      <c r="K55" t="str">
        <f>"https://moodle2.ntin.edu.tw/mod/"&amp;I55&amp;"/view.php?id="&amp;E55</f>
        <v>https://moodle2.ntin.edu.tw/mod/folder/view.php?id=30944</v>
      </c>
      <c r="L55" s="3" t="str">
        <f t="shared" si="2"/>
        <v>檔案連結</v>
      </c>
      <c r="M55" t="str">
        <f t="shared" si="3"/>
        <v>https://moodle2.ntin.edu.tw/course/view.php?id=4851</v>
      </c>
      <c r="N55" s="3" t="str">
        <f t="shared" si="4"/>
        <v>課程頁面</v>
      </c>
    </row>
    <row r="56" spans="1:14" x14ac:dyDescent="0.25">
      <c r="A56" s="2" t="s">
        <v>22</v>
      </c>
      <c r="B56" s="2" t="s">
        <v>15</v>
      </c>
      <c r="C56" s="2" t="s">
        <v>16</v>
      </c>
      <c r="D56" s="2">
        <v>161896</v>
      </c>
      <c r="E56" s="2">
        <v>57868</v>
      </c>
      <c r="F56" s="2">
        <v>5587</v>
      </c>
      <c r="G56" s="2" t="s">
        <v>82</v>
      </c>
      <c r="H56" s="2" t="s">
        <v>18</v>
      </c>
      <c r="I56" s="2" t="str">
        <f t="shared" si="0"/>
        <v>resource</v>
      </c>
      <c r="J56" s="2">
        <v>449</v>
      </c>
      <c r="K56" t="str">
        <f>IF(AND(LEFT(C56,6)="video/",C56&lt;&gt;"video/x-ms-wmv"),"https://moodle2.ntin.edu.tw/mod/resource/view.php?id="&amp;E56,"https://moodle2.ntin.edu.tw/course/view.php?id="&amp;F56)</f>
        <v>https://moodle2.ntin.edu.tw/mod/resource/view.php?id=57868</v>
      </c>
      <c r="L56" s="3" t="str">
        <f t="shared" si="2"/>
        <v>檔案連結</v>
      </c>
      <c r="M56" t="str">
        <f t="shared" si="3"/>
        <v>https://moodle2.ntin.edu.tw/course/view.php?id=5587</v>
      </c>
      <c r="N56" s="3" t="str">
        <f t="shared" si="4"/>
        <v>課程頁面</v>
      </c>
    </row>
    <row r="57" spans="1:14" x14ac:dyDescent="0.25">
      <c r="A57" s="2" t="s">
        <v>83</v>
      </c>
      <c r="B57" s="2" t="s">
        <v>15</v>
      </c>
      <c r="C57" s="2" t="s">
        <v>16</v>
      </c>
      <c r="D57" s="2">
        <v>185116</v>
      </c>
      <c r="E57" s="2">
        <v>73000</v>
      </c>
      <c r="F57" s="2">
        <v>6269</v>
      </c>
      <c r="G57" s="2" t="s">
        <v>84</v>
      </c>
      <c r="H57" s="2" t="s">
        <v>54</v>
      </c>
      <c r="I57" s="2" t="str">
        <f t="shared" si="0"/>
        <v>label</v>
      </c>
      <c r="J57" s="2">
        <v>441</v>
      </c>
      <c r="K57" t="str">
        <f>"https://moodle2.ntin.edu.tw/course/modedit.php?update="&amp;E57</f>
        <v>https://moodle2.ntin.edu.tw/course/modedit.php?update=73000</v>
      </c>
      <c r="L57" s="3" t="str">
        <f t="shared" si="2"/>
        <v>檔案連結</v>
      </c>
      <c r="M57" t="str">
        <f t="shared" si="3"/>
        <v>https://moodle2.ntin.edu.tw/course/view.php?id=6269</v>
      </c>
      <c r="N57" s="3" t="str">
        <f t="shared" si="4"/>
        <v>課程頁面</v>
      </c>
    </row>
    <row r="58" spans="1:14" x14ac:dyDescent="0.25">
      <c r="A58" s="2" t="s">
        <v>85</v>
      </c>
      <c r="B58" s="2" t="s">
        <v>15</v>
      </c>
      <c r="C58" s="2" t="s">
        <v>16</v>
      </c>
      <c r="D58" s="2">
        <v>159616</v>
      </c>
      <c r="E58" s="2">
        <v>55798</v>
      </c>
      <c r="F58" s="2">
        <v>5802</v>
      </c>
      <c r="G58" s="2" t="s">
        <v>86</v>
      </c>
      <c r="H58" s="2" t="s">
        <v>54</v>
      </c>
      <c r="I58" s="2" t="str">
        <f t="shared" si="0"/>
        <v>label</v>
      </c>
      <c r="J58" s="2">
        <v>441</v>
      </c>
      <c r="K58" t="str">
        <f>"https://moodle2.ntin.edu.tw/course/modedit.php?update="&amp;E58</f>
        <v>https://moodle2.ntin.edu.tw/course/modedit.php?update=55798</v>
      </c>
      <c r="L58" s="3" t="str">
        <f t="shared" si="2"/>
        <v>檔案連結</v>
      </c>
      <c r="M58" t="str">
        <f t="shared" si="3"/>
        <v>https://moodle2.ntin.edu.tw/course/view.php?id=5802</v>
      </c>
      <c r="N58" s="3" t="str">
        <f t="shared" si="4"/>
        <v>課程頁面</v>
      </c>
    </row>
    <row r="59" spans="1:14" x14ac:dyDescent="0.25">
      <c r="A59" s="2" t="s">
        <v>85</v>
      </c>
      <c r="B59" s="2" t="s">
        <v>15</v>
      </c>
      <c r="C59" s="2" t="s">
        <v>16</v>
      </c>
      <c r="D59" s="2">
        <v>160911</v>
      </c>
      <c r="E59" s="2">
        <v>56989</v>
      </c>
      <c r="F59" s="2">
        <v>5802</v>
      </c>
      <c r="G59" s="2" t="s">
        <v>87</v>
      </c>
      <c r="H59" s="2" t="s">
        <v>54</v>
      </c>
      <c r="I59" s="2" t="str">
        <f t="shared" si="0"/>
        <v>label</v>
      </c>
      <c r="J59" s="2">
        <v>438</v>
      </c>
      <c r="K59" t="str">
        <f>"https://moodle2.ntin.edu.tw/course/modedit.php?update="&amp;E59</f>
        <v>https://moodle2.ntin.edu.tw/course/modedit.php?update=56989</v>
      </c>
      <c r="L59" s="3" t="str">
        <f t="shared" si="2"/>
        <v>檔案連結</v>
      </c>
      <c r="M59" t="str">
        <f t="shared" si="3"/>
        <v>https://moodle2.ntin.edu.tw/course/view.php?id=5802</v>
      </c>
      <c r="N59" s="3" t="str">
        <f t="shared" si="4"/>
        <v>課程頁面</v>
      </c>
    </row>
    <row r="60" spans="1:14" x14ac:dyDescent="0.25">
      <c r="A60" s="2" t="s">
        <v>60</v>
      </c>
      <c r="B60" s="2" t="s">
        <v>15</v>
      </c>
      <c r="C60" s="2" t="s">
        <v>16</v>
      </c>
      <c r="D60" s="2">
        <v>150390</v>
      </c>
      <c r="E60" s="2">
        <v>47819</v>
      </c>
      <c r="F60" s="2">
        <v>5468</v>
      </c>
      <c r="G60" s="2" t="s">
        <v>88</v>
      </c>
      <c r="H60" s="2" t="s">
        <v>73</v>
      </c>
      <c r="I60" s="2" t="str">
        <f t="shared" si="0"/>
        <v>folder</v>
      </c>
      <c r="J60" s="2">
        <v>434</v>
      </c>
      <c r="K60" t="str">
        <f>"https://moodle2.ntin.edu.tw/mod/"&amp;I60&amp;"/view.php?id="&amp;E60</f>
        <v>https://moodle2.ntin.edu.tw/mod/folder/view.php?id=47819</v>
      </c>
      <c r="L60" s="3" t="str">
        <f t="shared" si="2"/>
        <v>檔案連結</v>
      </c>
      <c r="M60" t="str">
        <f t="shared" si="3"/>
        <v>https://moodle2.ntin.edu.tw/course/view.php?id=5468</v>
      </c>
      <c r="N60" s="3" t="str">
        <f t="shared" si="4"/>
        <v>課程頁面</v>
      </c>
    </row>
    <row r="61" spans="1:14" x14ac:dyDescent="0.25">
      <c r="A61" s="2" t="s">
        <v>40</v>
      </c>
      <c r="B61" s="2" t="s">
        <v>15</v>
      </c>
      <c r="C61" s="2" t="s">
        <v>16</v>
      </c>
      <c r="D61" s="2">
        <v>162316</v>
      </c>
      <c r="E61" s="2">
        <v>58248</v>
      </c>
      <c r="F61" s="2">
        <v>5725</v>
      </c>
      <c r="G61" s="2" t="s">
        <v>89</v>
      </c>
      <c r="H61" s="2" t="s">
        <v>18</v>
      </c>
      <c r="I61" s="2" t="str">
        <f t="shared" si="0"/>
        <v>resource</v>
      </c>
      <c r="J61" s="2">
        <v>430</v>
      </c>
      <c r="K61" t="str">
        <f>IF(AND(LEFT(C61,6)="video/",C61&lt;&gt;"video/x-ms-wmv"),"https://moodle2.ntin.edu.tw/mod/resource/view.php?id="&amp;E61,"https://moodle2.ntin.edu.tw/course/view.php?id="&amp;F61)</f>
        <v>https://moodle2.ntin.edu.tw/mod/resource/view.php?id=58248</v>
      </c>
      <c r="L61" s="3" t="str">
        <f t="shared" si="2"/>
        <v>檔案連結</v>
      </c>
      <c r="M61" t="str">
        <f t="shared" si="3"/>
        <v>https://moodle2.ntin.edu.tw/course/view.php?id=5725</v>
      </c>
      <c r="N61" s="3" t="str">
        <f t="shared" si="4"/>
        <v>課程頁面</v>
      </c>
    </row>
    <row r="62" spans="1:14" x14ac:dyDescent="0.25">
      <c r="A62" s="2" t="s">
        <v>74</v>
      </c>
      <c r="B62" s="2" t="s">
        <v>15</v>
      </c>
      <c r="C62" s="2" t="s">
        <v>16</v>
      </c>
      <c r="D62" s="2">
        <v>109796</v>
      </c>
      <c r="E62" s="2">
        <v>31743</v>
      </c>
      <c r="F62" s="2">
        <v>4851</v>
      </c>
      <c r="G62" s="2" t="s">
        <v>90</v>
      </c>
      <c r="H62" s="2" t="s">
        <v>18</v>
      </c>
      <c r="I62" s="2" t="str">
        <f t="shared" si="0"/>
        <v>resource</v>
      </c>
      <c r="J62" s="2">
        <v>427</v>
      </c>
      <c r="K62" t="str">
        <f>IF(AND(LEFT(C62,6)="video/",C62&lt;&gt;"video/x-ms-wmv"),"https://moodle2.ntin.edu.tw/mod/resource/view.php?id="&amp;E62,"https://moodle2.ntin.edu.tw/course/view.php?id="&amp;F62)</f>
        <v>https://moodle2.ntin.edu.tw/mod/resource/view.php?id=31743</v>
      </c>
      <c r="L62" s="3" t="str">
        <f t="shared" si="2"/>
        <v>檔案連結</v>
      </c>
      <c r="M62" t="str">
        <f t="shared" si="3"/>
        <v>https://moodle2.ntin.edu.tw/course/view.php?id=4851</v>
      </c>
      <c r="N62" s="3" t="str">
        <f t="shared" si="4"/>
        <v>課程頁面</v>
      </c>
    </row>
    <row r="63" spans="1:14" x14ac:dyDescent="0.25">
      <c r="A63" s="2" t="s">
        <v>91</v>
      </c>
      <c r="B63" s="2" t="s">
        <v>15</v>
      </c>
      <c r="C63" s="2" t="s">
        <v>16</v>
      </c>
      <c r="D63" s="2">
        <v>159431</v>
      </c>
      <c r="E63" s="2">
        <v>55647</v>
      </c>
      <c r="F63" s="2">
        <v>5618</v>
      </c>
      <c r="G63" s="2" t="s">
        <v>92</v>
      </c>
      <c r="H63" s="2" t="s">
        <v>18</v>
      </c>
      <c r="I63" s="2" t="str">
        <f t="shared" si="0"/>
        <v>resource</v>
      </c>
      <c r="J63" s="2">
        <v>422</v>
      </c>
      <c r="K63" t="str">
        <f>IF(AND(LEFT(C63,6)="video/",C63&lt;&gt;"video/x-ms-wmv"),"https://moodle2.ntin.edu.tw/mod/resource/view.php?id="&amp;E63,"https://moodle2.ntin.edu.tw/course/view.php?id="&amp;F63)</f>
        <v>https://moodle2.ntin.edu.tw/mod/resource/view.php?id=55647</v>
      </c>
      <c r="L63" s="3" t="str">
        <f t="shared" si="2"/>
        <v>檔案連結</v>
      </c>
      <c r="M63" t="str">
        <f t="shared" si="3"/>
        <v>https://moodle2.ntin.edu.tw/course/view.php?id=5618</v>
      </c>
      <c r="N63" s="3" t="str">
        <f t="shared" si="4"/>
        <v>課程頁面</v>
      </c>
    </row>
    <row r="64" spans="1:14" x14ac:dyDescent="0.25">
      <c r="A64" s="2" t="s">
        <v>79</v>
      </c>
      <c r="B64" s="2" t="s">
        <v>15</v>
      </c>
      <c r="C64" s="2" t="s">
        <v>31</v>
      </c>
      <c r="D64" s="2">
        <v>49395</v>
      </c>
      <c r="E64" s="2">
        <v>11865</v>
      </c>
      <c r="F64" s="2">
        <v>1724</v>
      </c>
      <c r="G64" s="2" t="s">
        <v>93</v>
      </c>
      <c r="H64" s="2" t="s">
        <v>18</v>
      </c>
      <c r="I64" s="2" t="str">
        <f t="shared" si="0"/>
        <v>resource</v>
      </c>
      <c r="J64" s="2">
        <v>422</v>
      </c>
      <c r="K64" t="str">
        <f>IF(AND(LEFT(C64,6)="video/",C64&lt;&gt;"video/x-ms-wmv"),"https://moodle2.ntin.edu.tw/mod/resource/view.php?id="&amp;E64,"https://moodle2.ntin.edu.tw/course/view.php?id="&amp;F64)</f>
        <v>https://moodle2.ntin.edu.tw/mod/resource/view.php?id=11865</v>
      </c>
      <c r="L64" s="3" t="str">
        <f t="shared" si="2"/>
        <v>檔案連結</v>
      </c>
      <c r="M64" t="str">
        <f t="shared" si="3"/>
        <v>https://moodle2.ntin.edu.tw/course/view.php?id=1724</v>
      </c>
      <c r="N64" s="3" t="str">
        <f t="shared" si="4"/>
        <v>課程頁面</v>
      </c>
    </row>
    <row r="65" spans="1:14" x14ac:dyDescent="0.25">
      <c r="A65" s="2" t="s">
        <v>19</v>
      </c>
      <c r="B65" s="2" t="s">
        <v>15</v>
      </c>
      <c r="C65" s="2" t="s">
        <v>16</v>
      </c>
      <c r="D65" s="2">
        <v>158743</v>
      </c>
      <c r="E65" s="2">
        <v>55007</v>
      </c>
      <c r="F65" s="2">
        <v>5697</v>
      </c>
      <c r="G65" s="2" t="s">
        <v>94</v>
      </c>
      <c r="H65" s="2" t="s">
        <v>18</v>
      </c>
      <c r="I65" s="2" t="str">
        <f t="shared" si="0"/>
        <v>resource</v>
      </c>
      <c r="J65" s="2">
        <v>420</v>
      </c>
      <c r="K65" t="str">
        <f>IF(AND(LEFT(C65,6)="video/",C65&lt;&gt;"video/x-ms-wmv"),"https://moodle2.ntin.edu.tw/mod/resource/view.php?id="&amp;E65,"https://moodle2.ntin.edu.tw/course/view.php?id="&amp;F65)</f>
        <v>https://moodle2.ntin.edu.tw/mod/resource/view.php?id=55007</v>
      </c>
      <c r="L65" s="3" t="str">
        <f t="shared" si="2"/>
        <v>檔案連結</v>
      </c>
      <c r="M65" t="str">
        <f t="shared" si="3"/>
        <v>https://moodle2.ntin.edu.tw/course/view.php?id=5697</v>
      </c>
      <c r="N65" s="3" t="str">
        <f t="shared" si="4"/>
        <v>課程頁面</v>
      </c>
    </row>
    <row r="66" spans="1:14" x14ac:dyDescent="0.25">
      <c r="A66" s="2" t="s">
        <v>19</v>
      </c>
      <c r="B66" s="2" t="s">
        <v>15</v>
      </c>
      <c r="C66" s="2" t="s">
        <v>16</v>
      </c>
      <c r="D66" s="2">
        <v>158754</v>
      </c>
      <c r="E66" s="2">
        <v>55018</v>
      </c>
      <c r="F66" s="2">
        <v>5636</v>
      </c>
      <c r="G66" s="2" t="s">
        <v>94</v>
      </c>
      <c r="H66" s="2" t="s">
        <v>43</v>
      </c>
      <c r="I66" s="2" t="str">
        <f t="shared" ref="I66:I129" si="7">IF(LEFT(H66,4)="mod_",RIGHT(H66,LEN(H66)-4),H66)</f>
        <v>assign</v>
      </c>
      <c r="J66" s="2">
        <v>420</v>
      </c>
      <c r="K66" s="2" t="str">
        <f>"https://moodle2.ntin.edu.tw/mod/"&amp;I66&amp;"/view.php?id="&amp;E66</f>
        <v>https://moodle2.ntin.edu.tw/mod/assign/view.php?id=55018</v>
      </c>
      <c r="L66" s="3" t="str">
        <f t="shared" ref="L66:L129" si="8">HYPERLINK(K66,"檔案連結")</f>
        <v>檔案連結</v>
      </c>
      <c r="M66" t="str">
        <f t="shared" ref="M66:M129" si="9">"https://moodle2.ntin.edu.tw/course/view.php?id="&amp;F66</f>
        <v>https://moodle2.ntin.edu.tw/course/view.php?id=5636</v>
      </c>
      <c r="N66" s="3" t="str">
        <f t="shared" ref="N66:N129" si="10">HYPERLINK(M66,"課程頁面")</f>
        <v>課程頁面</v>
      </c>
    </row>
    <row r="67" spans="1:14" x14ac:dyDescent="0.25">
      <c r="A67" s="2" t="s">
        <v>19</v>
      </c>
      <c r="B67" s="2" t="s">
        <v>15</v>
      </c>
      <c r="C67" s="2" t="s">
        <v>16</v>
      </c>
      <c r="D67" s="2">
        <v>158775</v>
      </c>
      <c r="E67" s="2">
        <v>55039</v>
      </c>
      <c r="F67" s="2">
        <v>5697</v>
      </c>
      <c r="G67" s="2" t="s">
        <v>94</v>
      </c>
      <c r="H67" s="2" t="s">
        <v>43</v>
      </c>
      <c r="I67" s="2" t="str">
        <f t="shared" si="7"/>
        <v>assign</v>
      </c>
      <c r="J67" s="2">
        <v>420</v>
      </c>
      <c r="K67" s="2" t="str">
        <f>"https://moodle2.ntin.edu.tw/mod/"&amp;I67&amp;"/view.php?id="&amp;E67</f>
        <v>https://moodle2.ntin.edu.tw/mod/assign/view.php?id=55039</v>
      </c>
      <c r="L67" s="3" t="str">
        <f t="shared" si="8"/>
        <v>檔案連結</v>
      </c>
      <c r="M67" t="str">
        <f t="shared" si="9"/>
        <v>https://moodle2.ntin.edu.tw/course/view.php?id=5697</v>
      </c>
      <c r="N67" s="3" t="str">
        <f t="shared" si="10"/>
        <v>課程頁面</v>
      </c>
    </row>
    <row r="68" spans="1:14" x14ac:dyDescent="0.25">
      <c r="A68" s="2" t="s">
        <v>85</v>
      </c>
      <c r="B68" s="2" t="s">
        <v>15</v>
      </c>
      <c r="C68" s="2" t="s">
        <v>16</v>
      </c>
      <c r="D68" s="2">
        <v>162929</v>
      </c>
      <c r="E68" s="2">
        <v>58834</v>
      </c>
      <c r="F68" s="2">
        <v>5802</v>
      </c>
      <c r="G68" s="2" t="s">
        <v>95</v>
      </c>
      <c r="H68" s="2" t="s">
        <v>54</v>
      </c>
      <c r="I68" s="2" t="str">
        <f t="shared" si="7"/>
        <v>label</v>
      </c>
      <c r="J68" s="2">
        <v>417</v>
      </c>
      <c r="K68" t="str">
        <f>"https://moodle2.ntin.edu.tw/course/modedit.php?update="&amp;E68</f>
        <v>https://moodle2.ntin.edu.tw/course/modedit.php?update=58834</v>
      </c>
      <c r="L68" s="3" t="str">
        <f t="shared" si="8"/>
        <v>檔案連結</v>
      </c>
      <c r="M68" t="str">
        <f t="shared" si="9"/>
        <v>https://moodle2.ntin.edu.tw/course/view.php?id=5802</v>
      </c>
      <c r="N68" s="3" t="str">
        <f t="shared" si="10"/>
        <v>課程頁面</v>
      </c>
    </row>
    <row r="69" spans="1:14" x14ac:dyDescent="0.25">
      <c r="A69" s="2" t="s">
        <v>56</v>
      </c>
      <c r="B69" s="2" t="s">
        <v>15</v>
      </c>
      <c r="C69" s="2" t="s">
        <v>16</v>
      </c>
      <c r="D69" s="2">
        <v>110640</v>
      </c>
      <c r="E69" s="2">
        <v>32276</v>
      </c>
      <c r="F69" s="2">
        <v>4768</v>
      </c>
      <c r="G69" s="2" t="s">
        <v>96</v>
      </c>
      <c r="H69" s="2" t="s">
        <v>18</v>
      </c>
      <c r="I69" s="2" t="str">
        <f t="shared" si="7"/>
        <v>resource</v>
      </c>
      <c r="J69" s="2">
        <v>415</v>
      </c>
      <c r="K69" t="str">
        <f t="shared" ref="K69:K76" si="11">IF(AND(LEFT(C69,6)="video/",C69&lt;&gt;"video/x-ms-wmv"),"https://moodle2.ntin.edu.tw/mod/resource/view.php?id="&amp;E69,"https://moodle2.ntin.edu.tw/course/view.php?id="&amp;F69)</f>
        <v>https://moodle2.ntin.edu.tw/mod/resource/view.php?id=32276</v>
      </c>
      <c r="L69" s="3" t="str">
        <f t="shared" si="8"/>
        <v>檔案連結</v>
      </c>
      <c r="M69" t="str">
        <f t="shared" si="9"/>
        <v>https://moodle2.ntin.edu.tw/course/view.php?id=4768</v>
      </c>
      <c r="N69" s="3" t="str">
        <f t="shared" si="10"/>
        <v>課程頁面</v>
      </c>
    </row>
    <row r="70" spans="1:14" x14ac:dyDescent="0.25">
      <c r="A70" s="2" t="s">
        <v>97</v>
      </c>
      <c r="B70" s="2" t="s">
        <v>15</v>
      </c>
      <c r="C70" s="2" t="s">
        <v>16</v>
      </c>
      <c r="D70" s="2">
        <v>45515</v>
      </c>
      <c r="E70" s="2">
        <v>9817</v>
      </c>
      <c r="F70" s="2">
        <v>1430</v>
      </c>
      <c r="G70" s="2" t="s">
        <v>98</v>
      </c>
      <c r="H70" s="2" t="s">
        <v>18</v>
      </c>
      <c r="I70" s="2" t="str">
        <f t="shared" si="7"/>
        <v>resource</v>
      </c>
      <c r="J70" s="2">
        <v>414</v>
      </c>
      <c r="K70" t="str">
        <f t="shared" si="11"/>
        <v>https://moodle2.ntin.edu.tw/mod/resource/view.php?id=9817</v>
      </c>
      <c r="L70" s="3" t="str">
        <f t="shared" si="8"/>
        <v>檔案連結</v>
      </c>
      <c r="M70" t="str">
        <f t="shared" si="9"/>
        <v>https://moodle2.ntin.edu.tw/course/view.php?id=1430</v>
      </c>
      <c r="N70" s="3" t="str">
        <f t="shared" si="10"/>
        <v>課程頁面</v>
      </c>
    </row>
    <row r="71" spans="1:14" x14ac:dyDescent="0.25">
      <c r="A71" s="2" t="s">
        <v>97</v>
      </c>
      <c r="B71" s="2" t="s">
        <v>15</v>
      </c>
      <c r="C71" s="2" t="s">
        <v>16</v>
      </c>
      <c r="D71" s="2">
        <v>45516</v>
      </c>
      <c r="E71" s="2">
        <v>9818</v>
      </c>
      <c r="F71" s="2">
        <v>1170</v>
      </c>
      <c r="G71" s="2" t="s">
        <v>98</v>
      </c>
      <c r="H71" s="2" t="s">
        <v>18</v>
      </c>
      <c r="I71" s="2" t="str">
        <f t="shared" si="7"/>
        <v>resource</v>
      </c>
      <c r="J71" s="2">
        <v>414</v>
      </c>
      <c r="K71" t="str">
        <f t="shared" si="11"/>
        <v>https://moodle2.ntin.edu.tw/mod/resource/view.php?id=9818</v>
      </c>
      <c r="L71" s="3" t="str">
        <f t="shared" si="8"/>
        <v>檔案連結</v>
      </c>
      <c r="M71" t="str">
        <f t="shared" si="9"/>
        <v>https://moodle2.ntin.edu.tw/course/view.php?id=1170</v>
      </c>
      <c r="N71" s="3" t="str">
        <f t="shared" si="10"/>
        <v>課程頁面</v>
      </c>
    </row>
    <row r="72" spans="1:14" x14ac:dyDescent="0.25">
      <c r="A72" s="2" t="s">
        <v>79</v>
      </c>
      <c r="B72" s="2" t="s">
        <v>15</v>
      </c>
      <c r="C72" s="2" t="s">
        <v>99</v>
      </c>
      <c r="D72" s="2">
        <v>45492</v>
      </c>
      <c r="E72" s="2">
        <v>9800</v>
      </c>
      <c r="F72" s="2">
        <v>1178</v>
      </c>
      <c r="G72" s="2" t="s">
        <v>100</v>
      </c>
      <c r="H72" s="2" t="s">
        <v>18</v>
      </c>
      <c r="I72" s="2" t="str">
        <f t="shared" si="7"/>
        <v>resource</v>
      </c>
      <c r="J72" s="2">
        <v>410</v>
      </c>
      <c r="K72" t="str">
        <f t="shared" si="11"/>
        <v>https://moodle2.ntin.edu.tw/course/view.php?id=1178</v>
      </c>
      <c r="L72" s="3" t="str">
        <f t="shared" si="8"/>
        <v>檔案連結</v>
      </c>
      <c r="M72" t="str">
        <f t="shared" si="9"/>
        <v>https://moodle2.ntin.edu.tw/course/view.php?id=1178</v>
      </c>
      <c r="N72" s="3" t="str">
        <f t="shared" si="10"/>
        <v>課程頁面</v>
      </c>
    </row>
    <row r="73" spans="1:14" x14ac:dyDescent="0.25">
      <c r="A73" s="2" t="s">
        <v>22</v>
      </c>
      <c r="B73" s="2" t="s">
        <v>15</v>
      </c>
      <c r="C73" s="2" t="s">
        <v>16</v>
      </c>
      <c r="D73" s="2">
        <v>162197</v>
      </c>
      <c r="E73" s="2">
        <v>58137</v>
      </c>
      <c r="F73" s="2">
        <v>5723</v>
      </c>
      <c r="G73" s="2" t="s">
        <v>101</v>
      </c>
      <c r="H73" s="2" t="s">
        <v>18</v>
      </c>
      <c r="I73" s="2" t="str">
        <f t="shared" si="7"/>
        <v>resource</v>
      </c>
      <c r="J73" s="2">
        <v>410</v>
      </c>
      <c r="K73" t="str">
        <f t="shared" si="11"/>
        <v>https://moodle2.ntin.edu.tw/mod/resource/view.php?id=58137</v>
      </c>
      <c r="L73" s="3" t="str">
        <f t="shared" si="8"/>
        <v>檔案連結</v>
      </c>
      <c r="M73" t="str">
        <f t="shared" si="9"/>
        <v>https://moodle2.ntin.edu.tw/course/view.php?id=5723</v>
      </c>
      <c r="N73" s="3" t="str">
        <f t="shared" si="10"/>
        <v>課程頁面</v>
      </c>
    </row>
    <row r="74" spans="1:14" x14ac:dyDescent="0.25">
      <c r="A74" s="2" t="s">
        <v>34</v>
      </c>
      <c r="B74" s="2" t="s">
        <v>15</v>
      </c>
      <c r="C74" s="2" t="s">
        <v>16</v>
      </c>
      <c r="D74" s="2">
        <v>160916</v>
      </c>
      <c r="E74" s="2">
        <v>56994</v>
      </c>
      <c r="F74" s="2">
        <v>5804</v>
      </c>
      <c r="G74" s="2" t="s">
        <v>102</v>
      </c>
      <c r="H74" s="2" t="s">
        <v>18</v>
      </c>
      <c r="I74" s="2" t="str">
        <f t="shared" si="7"/>
        <v>resource</v>
      </c>
      <c r="J74" s="2">
        <v>409</v>
      </c>
      <c r="K74" t="str">
        <f t="shared" si="11"/>
        <v>https://moodle2.ntin.edu.tw/mod/resource/view.php?id=56994</v>
      </c>
      <c r="L74" s="3" t="str">
        <f t="shared" si="8"/>
        <v>檔案連結</v>
      </c>
      <c r="M74" t="str">
        <f t="shared" si="9"/>
        <v>https://moodle2.ntin.edu.tw/course/view.php?id=5804</v>
      </c>
      <c r="N74" s="3" t="str">
        <f t="shared" si="10"/>
        <v>課程頁面</v>
      </c>
    </row>
    <row r="75" spans="1:14" x14ac:dyDescent="0.25">
      <c r="A75" s="2" t="s">
        <v>103</v>
      </c>
      <c r="B75" s="2" t="s">
        <v>15</v>
      </c>
      <c r="C75" s="2" t="s">
        <v>16</v>
      </c>
      <c r="D75" s="2">
        <v>158771</v>
      </c>
      <c r="E75" s="2">
        <v>55035</v>
      </c>
      <c r="F75" s="2">
        <v>5583</v>
      </c>
      <c r="G75" s="2" t="s">
        <v>104</v>
      </c>
      <c r="H75" s="2" t="s">
        <v>18</v>
      </c>
      <c r="I75" s="2" t="str">
        <f t="shared" si="7"/>
        <v>resource</v>
      </c>
      <c r="J75" s="2">
        <v>408</v>
      </c>
      <c r="K75" t="str">
        <f t="shared" si="11"/>
        <v>https://moodle2.ntin.edu.tw/mod/resource/view.php?id=55035</v>
      </c>
      <c r="L75" s="3" t="str">
        <f t="shared" si="8"/>
        <v>檔案連結</v>
      </c>
      <c r="M75" t="str">
        <f t="shared" si="9"/>
        <v>https://moodle2.ntin.edu.tw/course/view.php?id=5583</v>
      </c>
      <c r="N75" s="3" t="str">
        <f t="shared" si="10"/>
        <v>課程頁面</v>
      </c>
    </row>
    <row r="76" spans="1:14" x14ac:dyDescent="0.25">
      <c r="A76" s="2" t="s">
        <v>65</v>
      </c>
      <c r="B76" s="2" t="s">
        <v>15</v>
      </c>
      <c r="C76" s="2" t="s">
        <v>16</v>
      </c>
      <c r="D76" s="2">
        <v>159582</v>
      </c>
      <c r="E76" s="2">
        <v>55773</v>
      </c>
      <c r="F76" s="2">
        <v>5563</v>
      </c>
      <c r="G76" s="2" t="s">
        <v>105</v>
      </c>
      <c r="H76" s="2" t="s">
        <v>18</v>
      </c>
      <c r="I76" s="2" t="str">
        <f t="shared" si="7"/>
        <v>resource</v>
      </c>
      <c r="J76" s="2">
        <v>405</v>
      </c>
      <c r="K76" t="str">
        <f t="shared" si="11"/>
        <v>https://moodle2.ntin.edu.tw/mod/resource/view.php?id=55773</v>
      </c>
      <c r="L76" s="3" t="str">
        <f t="shared" si="8"/>
        <v>檔案連結</v>
      </c>
      <c r="M76" t="str">
        <f t="shared" si="9"/>
        <v>https://moodle2.ntin.edu.tw/course/view.php?id=5563</v>
      </c>
      <c r="N76" s="3" t="str">
        <f t="shared" si="10"/>
        <v>課程頁面</v>
      </c>
    </row>
    <row r="77" spans="1:14" x14ac:dyDescent="0.25">
      <c r="A77" s="2" t="s">
        <v>85</v>
      </c>
      <c r="B77" s="2" t="s">
        <v>15</v>
      </c>
      <c r="C77" s="2" t="s">
        <v>16</v>
      </c>
      <c r="D77" s="2">
        <v>163621</v>
      </c>
      <c r="E77" s="2">
        <v>59493</v>
      </c>
      <c r="F77" s="2">
        <v>5802</v>
      </c>
      <c r="G77" s="2" t="s">
        <v>106</v>
      </c>
      <c r="H77" s="2" t="s">
        <v>54</v>
      </c>
      <c r="I77" s="2" t="str">
        <f t="shared" si="7"/>
        <v>label</v>
      </c>
      <c r="J77" s="2">
        <v>401</v>
      </c>
      <c r="K77" t="str">
        <f>"https://moodle2.ntin.edu.tw/course/modedit.php?update="&amp;E77</f>
        <v>https://moodle2.ntin.edu.tw/course/modedit.php?update=59493</v>
      </c>
      <c r="L77" s="3" t="str">
        <f t="shared" si="8"/>
        <v>檔案連結</v>
      </c>
      <c r="M77" t="str">
        <f t="shared" si="9"/>
        <v>https://moodle2.ntin.edu.tw/course/view.php?id=5802</v>
      </c>
      <c r="N77" s="3" t="str">
        <f t="shared" si="10"/>
        <v>課程頁面</v>
      </c>
    </row>
    <row r="78" spans="1:14" x14ac:dyDescent="0.25">
      <c r="A78" s="2" t="s">
        <v>14</v>
      </c>
      <c r="B78" s="2" t="s">
        <v>15</v>
      </c>
      <c r="C78" s="2" t="s">
        <v>16</v>
      </c>
      <c r="D78" s="2">
        <v>159925</v>
      </c>
      <c r="E78" s="2">
        <v>56094</v>
      </c>
      <c r="F78" s="2">
        <v>5693</v>
      </c>
      <c r="G78" s="2" t="s">
        <v>107</v>
      </c>
      <c r="H78" s="2" t="s">
        <v>18</v>
      </c>
      <c r="I78" s="2" t="str">
        <f t="shared" si="7"/>
        <v>resource</v>
      </c>
      <c r="J78" s="2">
        <v>399</v>
      </c>
      <c r="K78" t="str">
        <f t="shared" ref="K78:K93" si="12">IF(AND(LEFT(C78,6)="video/",C78&lt;&gt;"video/x-ms-wmv"),"https://moodle2.ntin.edu.tw/mod/resource/view.php?id="&amp;E78,"https://moodle2.ntin.edu.tw/course/view.php?id="&amp;F78)</f>
        <v>https://moodle2.ntin.edu.tw/mod/resource/view.php?id=56094</v>
      </c>
      <c r="L78" s="3" t="str">
        <f t="shared" si="8"/>
        <v>檔案連結</v>
      </c>
      <c r="M78" t="str">
        <f t="shared" si="9"/>
        <v>https://moodle2.ntin.edu.tw/course/view.php?id=5693</v>
      </c>
      <c r="N78" s="3" t="str">
        <f t="shared" si="10"/>
        <v>課程頁面</v>
      </c>
    </row>
    <row r="79" spans="1:14" x14ac:dyDescent="0.25">
      <c r="A79" s="2" t="s">
        <v>14</v>
      </c>
      <c r="B79" s="2" t="s">
        <v>15</v>
      </c>
      <c r="C79" s="2" t="s">
        <v>16</v>
      </c>
      <c r="D79" s="2">
        <v>159928</v>
      </c>
      <c r="E79" s="2">
        <v>56097</v>
      </c>
      <c r="F79" s="2">
        <v>5693</v>
      </c>
      <c r="G79" s="2" t="s">
        <v>107</v>
      </c>
      <c r="H79" s="2" t="s">
        <v>18</v>
      </c>
      <c r="I79" s="2" t="str">
        <f t="shared" si="7"/>
        <v>resource</v>
      </c>
      <c r="J79" s="2">
        <v>399</v>
      </c>
      <c r="K79" t="str">
        <f t="shared" si="12"/>
        <v>https://moodle2.ntin.edu.tw/mod/resource/view.php?id=56097</v>
      </c>
      <c r="L79" s="3" t="str">
        <f t="shared" si="8"/>
        <v>檔案連結</v>
      </c>
      <c r="M79" t="str">
        <f t="shared" si="9"/>
        <v>https://moodle2.ntin.edu.tw/course/view.php?id=5693</v>
      </c>
      <c r="N79" s="3" t="str">
        <f t="shared" si="10"/>
        <v>課程頁面</v>
      </c>
    </row>
    <row r="80" spans="1:14" x14ac:dyDescent="0.25">
      <c r="A80" s="2" t="s">
        <v>14</v>
      </c>
      <c r="B80" s="2" t="s">
        <v>15</v>
      </c>
      <c r="C80" s="2" t="s">
        <v>16</v>
      </c>
      <c r="D80" s="2">
        <v>162501</v>
      </c>
      <c r="E80" s="2">
        <v>58433</v>
      </c>
      <c r="F80" s="2">
        <v>5692</v>
      </c>
      <c r="G80" s="2" t="s">
        <v>107</v>
      </c>
      <c r="H80" s="2" t="s">
        <v>18</v>
      </c>
      <c r="I80" s="2" t="str">
        <f t="shared" si="7"/>
        <v>resource</v>
      </c>
      <c r="J80" s="2">
        <v>399</v>
      </c>
      <c r="K80" t="str">
        <f t="shared" si="12"/>
        <v>https://moodle2.ntin.edu.tw/mod/resource/view.php?id=58433</v>
      </c>
      <c r="L80" s="3" t="str">
        <f t="shared" si="8"/>
        <v>檔案連結</v>
      </c>
      <c r="M80" t="str">
        <f t="shared" si="9"/>
        <v>https://moodle2.ntin.edu.tw/course/view.php?id=5692</v>
      </c>
      <c r="N80" s="3" t="str">
        <f t="shared" si="10"/>
        <v>課程頁面</v>
      </c>
    </row>
    <row r="81" spans="1:14" x14ac:dyDescent="0.25">
      <c r="A81" s="2" t="s">
        <v>14</v>
      </c>
      <c r="B81" s="2" t="s">
        <v>15</v>
      </c>
      <c r="C81" s="2" t="s">
        <v>16</v>
      </c>
      <c r="D81" s="2">
        <v>162504</v>
      </c>
      <c r="E81" s="2">
        <v>58436</v>
      </c>
      <c r="F81" s="2">
        <v>5692</v>
      </c>
      <c r="G81" s="2" t="s">
        <v>107</v>
      </c>
      <c r="H81" s="2" t="s">
        <v>18</v>
      </c>
      <c r="I81" s="2" t="str">
        <f t="shared" si="7"/>
        <v>resource</v>
      </c>
      <c r="J81" s="2">
        <v>399</v>
      </c>
      <c r="K81" t="str">
        <f t="shared" si="12"/>
        <v>https://moodle2.ntin.edu.tw/mod/resource/view.php?id=58436</v>
      </c>
      <c r="L81" s="3" t="str">
        <f t="shared" si="8"/>
        <v>檔案連結</v>
      </c>
      <c r="M81" t="str">
        <f t="shared" si="9"/>
        <v>https://moodle2.ntin.edu.tw/course/view.php?id=5692</v>
      </c>
      <c r="N81" s="3" t="str">
        <f t="shared" si="10"/>
        <v>課程頁面</v>
      </c>
    </row>
    <row r="82" spans="1:14" x14ac:dyDescent="0.25">
      <c r="A82" s="2" t="s">
        <v>22</v>
      </c>
      <c r="B82" s="2" t="s">
        <v>15</v>
      </c>
      <c r="C82" s="2" t="s">
        <v>16</v>
      </c>
      <c r="D82" s="2">
        <v>164198</v>
      </c>
      <c r="E82" s="2">
        <v>59742</v>
      </c>
      <c r="F82" s="2">
        <v>5587</v>
      </c>
      <c r="G82" s="2" t="s">
        <v>108</v>
      </c>
      <c r="H82" s="2" t="s">
        <v>18</v>
      </c>
      <c r="I82" s="2" t="str">
        <f t="shared" si="7"/>
        <v>resource</v>
      </c>
      <c r="J82" s="2">
        <v>398</v>
      </c>
      <c r="K82" t="str">
        <f t="shared" si="12"/>
        <v>https://moodle2.ntin.edu.tw/mod/resource/view.php?id=59742</v>
      </c>
      <c r="L82" s="3" t="str">
        <f t="shared" si="8"/>
        <v>檔案連結</v>
      </c>
      <c r="M82" t="str">
        <f t="shared" si="9"/>
        <v>https://moodle2.ntin.edu.tw/course/view.php?id=5587</v>
      </c>
      <c r="N82" s="3" t="str">
        <f t="shared" si="10"/>
        <v>課程頁面</v>
      </c>
    </row>
    <row r="83" spans="1:14" x14ac:dyDescent="0.25">
      <c r="A83" s="2" t="s">
        <v>34</v>
      </c>
      <c r="B83" s="2" t="s">
        <v>15</v>
      </c>
      <c r="C83" s="2" t="s">
        <v>16</v>
      </c>
      <c r="D83" s="2">
        <v>159827</v>
      </c>
      <c r="E83" s="2">
        <v>56006</v>
      </c>
      <c r="F83" s="2">
        <v>5804</v>
      </c>
      <c r="G83" s="2" t="s">
        <v>109</v>
      </c>
      <c r="H83" s="2" t="s">
        <v>18</v>
      </c>
      <c r="I83" s="2" t="str">
        <f t="shared" si="7"/>
        <v>resource</v>
      </c>
      <c r="J83" s="2">
        <v>396</v>
      </c>
      <c r="K83" t="str">
        <f t="shared" si="12"/>
        <v>https://moodle2.ntin.edu.tw/mod/resource/view.php?id=56006</v>
      </c>
      <c r="L83" s="3" t="str">
        <f t="shared" si="8"/>
        <v>檔案連結</v>
      </c>
      <c r="M83" t="str">
        <f t="shared" si="9"/>
        <v>https://moodle2.ntin.edu.tw/course/view.php?id=5804</v>
      </c>
      <c r="N83" s="3" t="str">
        <f t="shared" si="10"/>
        <v>課程頁面</v>
      </c>
    </row>
    <row r="84" spans="1:14" x14ac:dyDescent="0.25">
      <c r="A84" s="2" t="s">
        <v>65</v>
      </c>
      <c r="B84" s="2" t="s">
        <v>15</v>
      </c>
      <c r="C84" s="2" t="s">
        <v>16</v>
      </c>
      <c r="D84" s="2">
        <v>160864</v>
      </c>
      <c r="E84" s="2">
        <v>56942</v>
      </c>
      <c r="F84" s="2">
        <v>5563</v>
      </c>
      <c r="G84" s="2" t="s">
        <v>110</v>
      </c>
      <c r="H84" s="2" t="s">
        <v>18</v>
      </c>
      <c r="I84" s="2" t="str">
        <f t="shared" si="7"/>
        <v>resource</v>
      </c>
      <c r="J84" s="2">
        <v>396</v>
      </c>
      <c r="K84" t="str">
        <f t="shared" si="12"/>
        <v>https://moodle2.ntin.edu.tw/mod/resource/view.php?id=56942</v>
      </c>
      <c r="L84" s="3" t="str">
        <f t="shared" si="8"/>
        <v>檔案連結</v>
      </c>
      <c r="M84" t="str">
        <f t="shared" si="9"/>
        <v>https://moodle2.ntin.edu.tw/course/view.php?id=5563</v>
      </c>
      <c r="N84" s="3" t="str">
        <f t="shared" si="10"/>
        <v>課程頁面</v>
      </c>
    </row>
    <row r="85" spans="1:14" x14ac:dyDescent="0.25">
      <c r="A85" s="2" t="s">
        <v>74</v>
      </c>
      <c r="B85" s="2" t="s">
        <v>15</v>
      </c>
      <c r="C85" s="2" t="s">
        <v>16</v>
      </c>
      <c r="D85" s="2">
        <v>159373</v>
      </c>
      <c r="E85" s="2">
        <v>55597</v>
      </c>
      <c r="F85" s="2">
        <v>5759</v>
      </c>
      <c r="G85" s="2" t="s">
        <v>111</v>
      </c>
      <c r="H85" s="2" t="s">
        <v>18</v>
      </c>
      <c r="I85" s="2" t="str">
        <f t="shared" si="7"/>
        <v>resource</v>
      </c>
      <c r="J85" s="2">
        <v>388</v>
      </c>
      <c r="K85" t="str">
        <f t="shared" si="12"/>
        <v>https://moodle2.ntin.edu.tw/mod/resource/view.php?id=55597</v>
      </c>
      <c r="L85" s="3" t="str">
        <f t="shared" si="8"/>
        <v>檔案連結</v>
      </c>
      <c r="M85" t="str">
        <f t="shared" si="9"/>
        <v>https://moodle2.ntin.edu.tw/course/view.php?id=5759</v>
      </c>
      <c r="N85" s="3" t="str">
        <f t="shared" si="10"/>
        <v>課程頁面</v>
      </c>
    </row>
    <row r="86" spans="1:14" x14ac:dyDescent="0.25">
      <c r="A86" s="2" t="s">
        <v>112</v>
      </c>
      <c r="B86" s="2" t="s">
        <v>15</v>
      </c>
      <c r="C86" s="2" t="s">
        <v>16</v>
      </c>
      <c r="D86" s="2">
        <v>21668</v>
      </c>
      <c r="E86" s="2">
        <v>6017</v>
      </c>
      <c r="F86" s="2">
        <v>730</v>
      </c>
      <c r="G86" s="2" t="s">
        <v>113</v>
      </c>
      <c r="H86" s="2" t="s">
        <v>18</v>
      </c>
      <c r="I86" s="2" t="str">
        <f t="shared" si="7"/>
        <v>resource</v>
      </c>
      <c r="J86" s="2">
        <v>387</v>
      </c>
      <c r="K86" t="str">
        <f t="shared" si="12"/>
        <v>https://moodle2.ntin.edu.tw/mod/resource/view.php?id=6017</v>
      </c>
      <c r="L86" s="3" t="str">
        <f t="shared" si="8"/>
        <v>檔案連結</v>
      </c>
      <c r="M86" t="str">
        <f t="shared" si="9"/>
        <v>https://moodle2.ntin.edu.tw/course/view.php?id=730</v>
      </c>
      <c r="N86" s="3" t="str">
        <f t="shared" si="10"/>
        <v>課程頁面</v>
      </c>
    </row>
    <row r="87" spans="1:14" x14ac:dyDescent="0.25">
      <c r="A87" s="2" t="s">
        <v>112</v>
      </c>
      <c r="B87" s="2" t="s">
        <v>15</v>
      </c>
      <c r="C87" s="2" t="s">
        <v>16</v>
      </c>
      <c r="D87" s="2">
        <v>21673</v>
      </c>
      <c r="E87" s="2">
        <v>6022</v>
      </c>
      <c r="F87" s="2">
        <v>740</v>
      </c>
      <c r="G87" s="2" t="s">
        <v>113</v>
      </c>
      <c r="H87" s="2" t="s">
        <v>18</v>
      </c>
      <c r="I87" s="2" t="str">
        <f t="shared" si="7"/>
        <v>resource</v>
      </c>
      <c r="J87" s="2">
        <v>387</v>
      </c>
      <c r="K87" t="str">
        <f t="shared" si="12"/>
        <v>https://moodle2.ntin.edu.tw/mod/resource/view.php?id=6022</v>
      </c>
      <c r="L87" s="3" t="str">
        <f t="shared" si="8"/>
        <v>檔案連結</v>
      </c>
      <c r="M87" t="str">
        <f t="shared" si="9"/>
        <v>https://moodle2.ntin.edu.tw/course/view.php?id=740</v>
      </c>
      <c r="N87" s="3" t="str">
        <f t="shared" si="10"/>
        <v>課程頁面</v>
      </c>
    </row>
    <row r="88" spans="1:14" x14ac:dyDescent="0.25">
      <c r="A88" s="2" t="s">
        <v>112</v>
      </c>
      <c r="B88" s="2" t="s">
        <v>15</v>
      </c>
      <c r="C88" s="2" t="s">
        <v>16</v>
      </c>
      <c r="D88" s="2">
        <v>21678</v>
      </c>
      <c r="E88" s="2">
        <v>6027</v>
      </c>
      <c r="F88" s="2">
        <v>750</v>
      </c>
      <c r="G88" s="2" t="s">
        <v>113</v>
      </c>
      <c r="H88" s="2" t="s">
        <v>18</v>
      </c>
      <c r="I88" s="2" t="str">
        <f t="shared" si="7"/>
        <v>resource</v>
      </c>
      <c r="J88" s="2">
        <v>387</v>
      </c>
      <c r="K88" t="str">
        <f t="shared" si="12"/>
        <v>https://moodle2.ntin.edu.tw/mod/resource/view.php?id=6027</v>
      </c>
      <c r="L88" s="3" t="str">
        <f t="shared" si="8"/>
        <v>檔案連結</v>
      </c>
      <c r="M88" t="str">
        <f t="shared" si="9"/>
        <v>https://moodle2.ntin.edu.tw/course/view.php?id=750</v>
      </c>
      <c r="N88" s="3" t="str">
        <f t="shared" si="10"/>
        <v>課程頁面</v>
      </c>
    </row>
    <row r="89" spans="1:14" x14ac:dyDescent="0.25">
      <c r="A89" s="2" t="s">
        <v>112</v>
      </c>
      <c r="B89" s="2" t="s">
        <v>15</v>
      </c>
      <c r="C89" s="2" t="s">
        <v>16</v>
      </c>
      <c r="D89" s="2">
        <v>21683</v>
      </c>
      <c r="E89" s="2">
        <v>6032</v>
      </c>
      <c r="F89" s="2">
        <v>760</v>
      </c>
      <c r="G89" s="2" t="s">
        <v>113</v>
      </c>
      <c r="H89" s="2" t="s">
        <v>18</v>
      </c>
      <c r="I89" s="2" t="str">
        <f t="shared" si="7"/>
        <v>resource</v>
      </c>
      <c r="J89" s="2">
        <v>387</v>
      </c>
      <c r="K89" t="str">
        <f t="shared" si="12"/>
        <v>https://moodle2.ntin.edu.tw/mod/resource/view.php?id=6032</v>
      </c>
      <c r="L89" s="3" t="str">
        <f t="shared" si="8"/>
        <v>檔案連結</v>
      </c>
      <c r="M89" t="str">
        <f t="shared" si="9"/>
        <v>https://moodle2.ntin.edu.tw/course/view.php?id=760</v>
      </c>
      <c r="N89" s="3" t="str">
        <f t="shared" si="10"/>
        <v>課程頁面</v>
      </c>
    </row>
    <row r="90" spans="1:14" x14ac:dyDescent="0.25">
      <c r="A90" s="2" t="s">
        <v>114</v>
      </c>
      <c r="B90" s="2" t="s">
        <v>115</v>
      </c>
      <c r="C90" s="2" t="s">
        <v>16</v>
      </c>
      <c r="D90" s="2">
        <v>22167</v>
      </c>
      <c r="E90" s="2">
        <v>6192</v>
      </c>
      <c r="F90" s="2">
        <v>710</v>
      </c>
      <c r="G90" s="2" t="s">
        <v>113</v>
      </c>
      <c r="H90" s="2" t="s">
        <v>18</v>
      </c>
      <c r="I90" s="2" t="str">
        <f t="shared" si="7"/>
        <v>resource</v>
      </c>
      <c r="J90" s="2">
        <v>387</v>
      </c>
      <c r="K90" t="str">
        <f t="shared" si="12"/>
        <v>https://moodle2.ntin.edu.tw/mod/resource/view.php?id=6192</v>
      </c>
      <c r="L90" s="3" t="str">
        <f t="shared" si="8"/>
        <v>檔案連結</v>
      </c>
      <c r="M90" t="str">
        <f t="shared" si="9"/>
        <v>https://moodle2.ntin.edu.tw/course/view.php?id=710</v>
      </c>
      <c r="N90" s="3" t="str">
        <f t="shared" si="10"/>
        <v>課程頁面</v>
      </c>
    </row>
    <row r="91" spans="1:14" x14ac:dyDescent="0.25">
      <c r="A91" s="2" t="s">
        <v>34</v>
      </c>
      <c r="B91" s="2" t="s">
        <v>15</v>
      </c>
      <c r="C91" s="2" t="s">
        <v>16</v>
      </c>
      <c r="D91" s="2">
        <v>163452</v>
      </c>
      <c r="E91" s="2">
        <v>59332</v>
      </c>
      <c r="F91" s="2">
        <v>5804</v>
      </c>
      <c r="G91" s="2" t="s">
        <v>116</v>
      </c>
      <c r="H91" s="2" t="s">
        <v>18</v>
      </c>
      <c r="I91" s="2" t="str">
        <f t="shared" si="7"/>
        <v>resource</v>
      </c>
      <c r="J91" s="2">
        <v>383</v>
      </c>
      <c r="K91" t="str">
        <f t="shared" si="12"/>
        <v>https://moodle2.ntin.edu.tw/mod/resource/view.php?id=59332</v>
      </c>
      <c r="L91" s="3" t="str">
        <f t="shared" si="8"/>
        <v>檔案連結</v>
      </c>
      <c r="M91" t="str">
        <f t="shared" si="9"/>
        <v>https://moodle2.ntin.edu.tw/course/view.php?id=5804</v>
      </c>
      <c r="N91" s="3" t="str">
        <f t="shared" si="10"/>
        <v>課程頁面</v>
      </c>
    </row>
    <row r="92" spans="1:14" x14ac:dyDescent="0.25">
      <c r="A92" s="2" t="s">
        <v>44</v>
      </c>
      <c r="B92" s="2" t="s">
        <v>15</v>
      </c>
      <c r="C92" s="2" t="s">
        <v>16</v>
      </c>
      <c r="D92" s="2">
        <v>159396</v>
      </c>
      <c r="E92" s="2">
        <v>55620</v>
      </c>
      <c r="F92" s="2">
        <v>5533</v>
      </c>
      <c r="G92" s="2" t="s">
        <v>117</v>
      </c>
      <c r="H92" s="2" t="s">
        <v>18</v>
      </c>
      <c r="I92" s="2" t="str">
        <f t="shared" si="7"/>
        <v>resource</v>
      </c>
      <c r="J92" s="2">
        <v>381</v>
      </c>
      <c r="K92" t="str">
        <f t="shared" si="12"/>
        <v>https://moodle2.ntin.edu.tw/mod/resource/view.php?id=55620</v>
      </c>
      <c r="L92" s="3" t="str">
        <f t="shared" si="8"/>
        <v>檔案連結</v>
      </c>
      <c r="M92" t="str">
        <f t="shared" si="9"/>
        <v>https://moodle2.ntin.edu.tw/course/view.php?id=5533</v>
      </c>
      <c r="N92" s="3" t="str">
        <f t="shared" si="10"/>
        <v>課程頁面</v>
      </c>
    </row>
    <row r="93" spans="1:14" x14ac:dyDescent="0.25">
      <c r="A93" s="2" t="s">
        <v>74</v>
      </c>
      <c r="B93" s="2" t="s">
        <v>15</v>
      </c>
      <c r="C93" s="2" t="s">
        <v>16</v>
      </c>
      <c r="D93" s="2">
        <v>153361</v>
      </c>
      <c r="E93" s="2">
        <v>50543</v>
      </c>
      <c r="F93" s="2">
        <v>5759</v>
      </c>
      <c r="G93" s="2" t="s">
        <v>118</v>
      </c>
      <c r="H93" s="2" t="s">
        <v>18</v>
      </c>
      <c r="I93" s="2" t="str">
        <f t="shared" si="7"/>
        <v>resource</v>
      </c>
      <c r="J93" s="2">
        <v>379</v>
      </c>
      <c r="K93" t="str">
        <f t="shared" si="12"/>
        <v>https://moodle2.ntin.edu.tw/mod/resource/view.php?id=50543</v>
      </c>
      <c r="L93" s="3" t="str">
        <f t="shared" si="8"/>
        <v>檔案連結</v>
      </c>
      <c r="M93" t="str">
        <f t="shared" si="9"/>
        <v>https://moodle2.ntin.edu.tw/course/view.php?id=5759</v>
      </c>
      <c r="N93" s="3" t="str">
        <f t="shared" si="10"/>
        <v>課程頁面</v>
      </c>
    </row>
    <row r="94" spans="1:14" x14ac:dyDescent="0.25">
      <c r="A94" s="2" t="s">
        <v>70</v>
      </c>
      <c r="B94" s="2" t="s">
        <v>15</v>
      </c>
      <c r="C94" s="2" t="s">
        <v>71</v>
      </c>
      <c r="D94" s="2">
        <v>94976</v>
      </c>
      <c r="E94" s="2">
        <v>25567</v>
      </c>
      <c r="F94" s="2">
        <v>4069</v>
      </c>
      <c r="G94" s="2" t="s">
        <v>119</v>
      </c>
      <c r="H94" s="2" t="s">
        <v>73</v>
      </c>
      <c r="I94" s="2" t="str">
        <f t="shared" si="7"/>
        <v>folder</v>
      </c>
      <c r="J94" s="2">
        <v>373</v>
      </c>
      <c r="K94" t="str">
        <f>"https://moodle2.ntin.edu.tw/mod/"&amp;I94&amp;"/view.php?id="&amp;E94</f>
        <v>https://moodle2.ntin.edu.tw/mod/folder/view.php?id=25567</v>
      </c>
      <c r="L94" s="3" t="str">
        <f t="shared" si="8"/>
        <v>檔案連結</v>
      </c>
      <c r="M94" t="str">
        <f t="shared" si="9"/>
        <v>https://moodle2.ntin.edu.tw/course/view.php?id=4069</v>
      </c>
      <c r="N94" s="3" t="str">
        <f t="shared" si="10"/>
        <v>課程頁面</v>
      </c>
    </row>
    <row r="95" spans="1:14" x14ac:dyDescent="0.25">
      <c r="A95" s="2" t="s">
        <v>120</v>
      </c>
      <c r="B95" s="2" t="s">
        <v>15</v>
      </c>
      <c r="C95" s="2" t="s">
        <v>16</v>
      </c>
      <c r="D95" s="2">
        <v>158110</v>
      </c>
      <c r="E95" s="2">
        <v>54423</v>
      </c>
      <c r="F95" s="2">
        <v>5771</v>
      </c>
      <c r="G95" s="2" t="s">
        <v>121</v>
      </c>
      <c r="H95" s="2" t="s">
        <v>18</v>
      </c>
      <c r="I95" s="2" t="str">
        <f t="shared" si="7"/>
        <v>resource</v>
      </c>
      <c r="J95" s="2">
        <v>373</v>
      </c>
      <c r="K95" t="str">
        <f>IF(AND(LEFT(C95,6)="video/",C95&lt;&gt;"video/x-ms-wmv"),"https://moodle2.ntin.edu.tw/mod/resource/view.php?id="&amp;E95,"https://moodle2.ntin.edu.tw/course/view.php?id="&amp;F95)</f>
        <v>https://moodle2.ntin.edu.tw/mod/resource/view.php?id=54423</v>
      </c>
      <c r="L95" s="3" t="str">
        <f t="shared" si="8"/>
        <v>檔案連結</v>
      </c>
      <c r="M95" t="str">
        <f t="shared" si="9"/>
        <v>https://moodle2.ntin.edu.tw/course/view.php?id=5771</v>
      </c>
      <c r="N95" s="3" t="str">
        <f t="shared" si="10"/>
        <v>課程頁面</v>
      </c>
    </row>
    <row r="96" spans="1:14" x14ac:dyDescent="0.25">
      <c r="A96" s="2" t="s">
        <v>97</v>
      </c>
      <c r="B96" s="2" t="s">
        <v>15</v>
      </c>
      <c r="C96" s="2" t="s">
        <v>16</v>
      </c>
      <c r="D96" s="2">
        <v>108629</v>
      </c>
      <c r="E96" s="2">
        <v>30985</v>
      </c>
      <c r="F96" s="2">
        <v>4523</v>
      </c>
      <c r="G96" s="2" t="s">
        <v>122</v>
      </c>
      <c r="H96" s="2" t="s">
        <v>18</v>
      </c>
      <c r="I96" s="2" t="str">
        <f t="shared" si="7"/>
        <v>resource</v>
      </c>
      <c r="J96" s="2">
        <v>371</v>
      </c>
      <c r="K96" t="str">
        <f>IF(AND(LEFT(C96,6)="video/",C96&lt;&gt;"video/x-ms-wmv"),"https://moodle2.ntin.edu.tw/mod/resource/view.php?id="&amp;E96,"https://moodle2.ntin.edu.tw/course/view.php?id="&amp;F96)</f>
        <v>https://moodle2.ntin.edu.tw/mod/resource/view.php?id=30985</v>
      </c>
      <c r="L96" s="3" t="str">
        <f t="shared" si="8"/>
        <v>檔案連結</v>
      </c>
      <c r="M96" t="str">
        <f t="shared" si="9"/>
        <v>https://moodle2.ntin.edu.tw/course/view.php?id=4523</v>
      </c>
      <c r="N96" s="3" t="str">
        <f t="shared" si="10"/>
        <v>課程頁面</v>
      </c>
    </row>
    <row r="97" spans="1:14" x14ac:dyDescent="0.25">
      <c r="A97" s="2" t="s">
        <v>44</v>
      </c>
      <c r="B97" s="2" t="s">
        <v>15</v>
      </c>
      <c r="C97" s="2" t="s">
        <v>16</v>
      </c>
      <c r="D97" s="2">
        <v>160713</v>
      </c>
      <c r="E97" s="2">
        <v>56793</v>
      </c>
      <c r="F97" s="2">
        <v>5894</v>
      </c>
      <c r="G97" s="2" t="s">
        <v>123</v>
      </c>
      <c r="H97" s="2" t="s">
        <v>18</v>
      </c>
      <c r="I97" s="2" t="str">
        <f t="shared" si="7"/>
        <v>resource</v>
      </c>
      <c r="J97" s="2">
        <v>371</v>
      </c>
      <c r="K97" t="str">
        <f>IF(AND(LEFT(C97,6)="video/",C97&lt;&gt;"video/x-ms-wmv"),"https://moodle2.ntin.edu.tw/mod/resource/view.php?id="&amp;E97,"https://moodle2.ntin.edu.tw/course/view.php?id="&amp;F97)</f>
        <v>https://moodle2.ntin.edu.tw/mod/resource/view.php?id=56793</v>
      </c>
      <c r="L97" s="3" t="str">
        <f t="shared" si="8"/>
        <v>檔案連結</v>
      </c>
      <c r="M97" t="str">
        <f t="shared" si="9"/>
        <v>https://moodle2.ntin.edu.tw/course/view.php?id=5894</v>
      </c>
      <c r="N97" s="3" t="str">
        <f t="shared" si="10"/>
        <v>課程頁面</v>
      </c>
    </row>
    <row r="98" spans="1:14" x14ac:dyDescent="0.25">
      <c r="A98" s="2" t="s">
        <v>120</v>
      </c>
      <c r="B98" s="2" t="s">
        <v>15</v>
      </c>
      <c r="C98" s="2" t="s">
        <v>16</v>
      </c>
      <c r="D98" s="2">
        <v>185177</v>
      </c>
      <c r="E98" s="2">
        <v>73061</v>
      </c>
      <c r="F98" s="2">
        <v>6515</v>
      </c>
      <c r="G98" s="2" t="s">
        <v>124</v>
      </c>
      <c r="H98" s="2" t="s">
        <v>18</v>
      </c>
      <c r="I98" s="2" t="str">
        <f t="shared" si="7"/>
        <v>resource</v>
      </c>
      <c r="J98" s="2">
        <v>370</v>
      </c>
      <c r="K98" t="str">
        <f>IF(AND(LEFT(C98,6)="video/",C98&lt;&gt;"video/x-ms-wmv"),"https://moodle2.ntin.edu.tw/mod/resource/view.php?id="&amp;E98,"https://moodle2.ntin.edu.tw/course/view.php?id="&amp;F98)</f>
        <v>https://moodle2.ntin.edu.tw/mod/resource/view.php?id=73061</v>
      </c>
      <c r="L98" s="3" t="str">
        <f t="shared" si="8"/>
        <v>檔案連結</v>
      </c>
      <c r="M98" t="str">
        <f t="shared" si="9"/>
        <v>https://moodle2.ntin.edu.tw/course/view.php?id=6515</v>
      </c>
      <c r="N98" s="3" t="str">
        <f t="shared" si="10"/>
        <v>課程頁面</v>
      </c>
    </row>
    <row r="99" spans="1:14" x14ac:dyDescent="0.25">
      <c r="A99" s="2" t="s">
        <v>85</v>
      </c>
      <c r="B99" s="2" t="s">
        <v>15</v>
      </c>
      <c r="C99" s="2" t="s">
        <v>16</v>
      </c>
      <c r="D99" s="2">
        <v>162164</v>
      </c>
      <c r="E99" s="2">
        <v>58128</v>
      </c>
      <c r="F99" s="2">
        <v>5802</v>
      </c>
      <c r="G99" s="2" t="s">
        <v>125</v>
      </c>
      <c r="H99" s="2" t="s">
        <v>54</v>
      </c>
      <c r="I99" s="2" t="str">
        <f t="shared" si="7"/>
        <v>label</v>
      </c>
      <c r="J99" s="2">
        <v>370</v>
      </c>
      <c r="K99" t="str">
        <f>"https://moodle2.ntin.edu.tw/course/modedit.php?update="&amp;E99</f>
        <v>https://moodle2.ntin.edu.tw/course/modedit.php?update=58128</v>
      </c>
      <c r="L99" s="3" t="str">
        <f t="shared" si="8"/>
        <v>檔案連結</v>
      </c>
      <c r="M99" t="str">
        <f t="shared" si="9"/>
        <v>https://moodle2.ntin.edu.tw/course/view.php?id=5802</v>
      </c>
      <c r="N99" s="3" t="str">
        <f t="shared" si="10"/>
        <v>課程頁面</v>
      </c>
    </row>
    <row r="100" spans="1:14" x14ac:dyDescent="0.25">
      <c r="A100" s="2" t="s">
        <v>34</v>
      </c>
      <c r="B100" s="2" t="s">
        <v>15</v>
      </c>
      <c r="C100" s="2" t="s">
        <v>16</v>
      </c>
      <c r="D100" s="2">
        <v>156525</v>
      </c>
      <c r="E100" s="2">
        <v>53027</v>
      </c>
      <c r="F100" s="2">
        <v>5804</v>
      </c>
      <c r="G100" s="2" t="s">
        <v>126</v>
      </c>
      <c r="H100" s="2" t="s">
        <v>18</v>
      </c>
      <c r="I100" s="2" t="str">
        <f t="shared" si="7"/>
        <v>resource</v>
      </c>
      <c r="J100" s="2">
        <v>370</v>
      </c>
      <c r="K100" t="str">
        <f>IF(AND(LEFT(C100,6)="video/",C100&lt;&gt;"video/x-ms-wmv"),"https://moodle2.ntin.edu.tw/mod/resource/view.php?id="&amp;E100,"https://moodle2.ntin.edu.tw/course/view.php?id="&amp;F100)</f>
        <v>https://moodle2.ntin.edu.tw/mod/resource/view.php?id=53027</v>
      </c>
      <c r="L100" s="3" t="str">
        <f t="shared" si="8"/>
        <v>檔案連結</v>
      </c>
      <c r="M100" t="str">
        <f t="shared" si="9"/>
        <v>https://moodle2.ntin.edu.tw/course/view.php?id=5804</v>
      </c>
      <c r="N100" s="3" t="str">
        <f t="shared" si="10"/>
        <v>課程頁面</v>
      </c>
    </row>
    <row r="101" spans="1:14" x14ac:dyDescent="0.25">
      <c r="A101" s="2" t="s">
        <v>22</v>
      </c>
      <c r="B101" s="2" t="s">
        <v>15</v>
      </c>
      <c r="C101" s="2" t="s">
        <v>16</v>
      </c>
      <c r="D101" s="2">
        <v>162042</v>
      </c>
      <c r="E101" s="2">
        <v>58006</v>
      </c>
      <c r="F101" s="2">
        <v>5591</v>
      </c>
      <c r="G101" s="2" t="s">
        <v>127</v>
      </c>
      <c r="H101" s="2" t="s">
        <v>18</v>
      </c>
      <c r="I101" s="2" t="str">
        <f t="shared" si="7"/>
        <v>resource</v>
      </c>
      <c r="J101" s="2">
        <v>364</v>
      </c>
      <c r="K101" t="str">
        <f>IF(AND(LEFT(C101,6)="video/",C101&lt;&gt;"video/x-ms-wmv"),"https://moodle2.ntin.edu.tw/mod/resource/view.php?id="&amp;E101,"https://moodle2.ntin.edu.tw/course/view.php?id="&amp;F101)</f>
        <v>https://moodle2.ntin.edu.tw/mod/resource/view.php?id=58006</v>
      </c>
      <c r="L101" s="3" t="str">
        <f t="shared" si="8"/>
        <v>檔案連結</v>
      </c>
      <c r="M101" t="str">
        <f t="shared" si="9"/>
        <v>https://moodle2.ntin.edu.tw/course/view.php?id=5591</v>
      </c>
      <c r="N101" s="3" t="str">
        <f t="shared" si="10"/>
        <v>課程頁面</v>
      </c>
    </row>
    <row r="102" spans="1:14" x14ac:dyDescent="0.25">
      <c r="A102" s="2" t="s">
        <v>44</v>
      </c>
      <c r="B102" s="2" t="s">
        <v>15</v>
      </c>
      <c r="C102" s="2" t="s">
        <v>16</v>
      </c>
      <c r="D102" s="2">
        <v>160723</v>
      </c>
      <c r="E102" s="2">
        <v>56803</v>
      </c>
      <c r="F102" s="2">
        <v>5733</v>
      </c>
      <c r="G102" s="2" t="s">
        <v>128</v>
      </c>
      <c r="H102" s="2" t="s">
        <v>18</v>
      </c>
      <c r="I102" s="2" t="str">
        <f t="shared" si="7"/>
        <v>resource</v>
      </c>
      <c r="J102" s="2">
        <v>361</v>
      </c>
      <c r="K102" t="str">
        <f>IF(AND(LEFT(C102,6)="video/",C102&lt;&gt;"video/x-ms-wmv"),"https://moodle2.ntin.edu.tw/mod/resource/view.php?id="&amp;E102,"https://moodle2.ntin.edu.tw/course/view.php?id="&amp;F102)</f>
        <v>https://moodle2.ntin.edu.tw/mod/resource/view.php?id=56803</v>
      </c>
      <c r="L102" s="3" t="str">
        <f t="shared" si="8"/>
        <v>檔案連結</v>
      </c>
      <c r="M102" t="str">
        <f t="shared" si="9"/>
        <v>https://moodle2.ntin.edu.tw/course/view.php?id=5733</v>
      </c>
      <c r="N102" s="3" t="str">
        <f t="shared" si="10"/>
        <v>課程頁面</v>
      </c>
    </row>
    <row r="103" spans="1:14" x14ac:dyDescent="0.25">
      <c r="A103" s="2" t="s">
        <v>25</v>
      </c>
      <c r="B103" s="2" t="s">
        <v>15</v>
      </c>
      <c r="C103" s="2" t="s">
        <v>16</v>
      </c>
      <c r="D103" s="2">
        <v>164436</v>
      </c>
      <c r="E103" s="2">
        <v>59917</v>
      </c>
      <c r="F103" s="2">
        <v>5451</v>
      </c>
      <c r="G103" s="2" t="s">
        <v>129</v>
      </c>
      <c r="H103" s="2" t="s">
        <v>18</v>
      </c>
      <c r="I103" s="2" t="str">
        <f t="shared" si="7"/>
        <v>resource</v>
      </c>
      <c r="J103" s="2">
        <v>360</v>
      </c>
      <c r="K103" t="str">
        <f>IF(AND(LEFT(C103,6)="video/",C103&lt;&gt;"video/x-ms-wmv"),"https://moodle2.ntin.edu.tw/mod/resource/view.php?id="&amp;E103,"https://moodle2.ntin.edu.tw/course/view.php?id="&amp;F103)</f>
        <v>https://moodle2.ntin.edu.tw/mod/resource/view.php?id=59917</v>
      </c>
      <c r="L103" s="3" t="str">
        <f t="shared" si="8"/>
        <v>檔案連結</v>
      </c>
      <c r="M103" t="str">
        <f t="shared" si="9"/>
        <v>https://moodle2.ntin.edu.tw/course/view.php?id=5451</v>
      </c>
      <c r="N103" s="3" t="str">
        <f t="shared" si="10"/>
        <v>課程頁面</v>
      </c>
    </row>
    <row r="104" spans="1:14" x14ac:dyDescent="0.25">
      <c r="A104" s="2" t="s">
        <v>25</v>
      </c>
      <c r="B104" s="2" t="s">
        <v>15</v>
      </c>
      <c r="C104" s="2" t="s">
        <v>16</v>
      </c>
      <c r="D104" s="2">
        <v>164487</v>
      </c>
      <c r="E104" s="2">
        <v>59968</v>
      </c>
      <c r="F104" s="2">
        <v>5455</v>
      </c>
      <c r="G104" s="2" t="s">
        <v>129</v>
      </c>
      <c r="H104" s="2" t="s">
        <v>18</v>
      </c>
      <c r="I104" s="2" t="str">
        <f t="shared" si="7"/>
        <v>resource</v>
      </c>
      <c r="J104" s="2">
        <v>360</v>
      </c>
      <c r="K104" t="str">
        <f>IF(AND(LEFT(C104,6)="video/",C104&lt;&gt;"video/x-ms-wmv"),"https://moodle2.ntin.edu.tw/mod/resource/view.php?id="&amp;E104,"https://moodle2.ntin.edu.tw/course/view.php?id="&amp;F104)</f>
        <v>https://moodle2.ntin.edu.tw/mod/resource/view.php?id=59968</v>
      </c>
      <c r="L104" s="3" t="str">
        <f t="shared" si="8"/>
        <v>檔案連結</v>
      </c>
      <c r="M104" t="str">
        <f t="shared" si="9"/>
        <v>https://moodle2.ntin.edu.tw/course/view.php?id=5455</v>
      </c>
      <c r="N104" s="3" t="str">
        <f t="shared" si="10"/>
        <v>課程頁面</v>
      </c>
    </row>
    <row r="105" spans="1:14" x14ac:dyDescent="0.25">
      <c r="A105" s="2" t="s">
        <v>114</v>
      </c>
      <c r="B105" s="2" t="s">
        <v>115</v>
      </c>
      <c r="C105" s="2" t="s">
        <v>16</v>
      </c>
      <c r="D105" s="2">
        <v>452</v>
      </c>
      <c r="E105" s="2">
        <v>156</v>
      </c>
      <c r="F105" s="2">
        <v>2</v>
      </c>
      <c r="G105" s="2" t="s">
        <v>130</v>
      </c>
      <c r="H105" s="2" t="s">
        <v>73</v>
      </c>
      <c r="I105" s="2" t="str">
        <f t="shared" si="7"/>
        <v>folder</v>
      </c>
      <c r="J105" s="2">
        <v>355</v>
      </c>
      <c r="K105" t="str">
        <f>"https://moodle2.ntin.edu.tw/mod/"&amp;I105&amp;"/view.php?id="&amp;E105</f>
        <v>https://moodle2.ntin.edu.tw/mod/folder/view.php?id=156</v>
      </c>
      <c r="L105" s="3" t="str">
        <f t="shared" si="8"/>
        <v>檔案連結</v>
      </c>
      <c r="M105" t="str">
        <f t="shared" si="9"/>
        <v>https://moodle2.ntin.edu.tw/course/view.php?id=2</v>
      </c>
      <c r="N105" s="3" t="str">
        <f t="shared" si="10"/>
        <v>課程頁面</v>
      </c>
    </row>
    <row r="106" spans="1:14" x14ac:dyDescent="0.25">
      <c r="A106" s="2" t="s">
        <v>131</v>
      </c>
      <c r="B106" s="2" t="s">
        <v>15</v>
      </c>
      <c r="C106" s="2" t="s">
        <v>16</v>
      </c>
      <c r="D106" s="2">
        <v>109787</v>
      </c>
      <c r="E106" s="2">
        <v>31734</v>
      </c>
      <c r="F106" s="2">
        <v>4605</v>
      </c>
      <c r="G106" s="2" t="s">
        <v>132</v>
      </c>
      <c r="H106" s="2" t="s">
        <v>18</v>
      </c>
      <c r="I106" s="2" t="str">
        <f t="shared" si="7"/>
        <v>resource</v>
      </c>
      <c r="J106" s="2">
        <v>353</v>
      </c>
      <c r="K106" t="str">
        <f t="shared" ref="K106:K127" si="13">IF(AND(LEFT(C106,6)="video/",C106&lt;&gt;"video/x-ms-wmv"),"https://moodle2.ntin.edu.tw/mod/resource/view.php?id="&amp;E106,"https://moodle2.ntin.edu.tw/course/view.php?id="&amp;F106)</f>
        <v>https://moodle2.ntin.edu.tw/mod/resource/view.php?id=31734</v>
      </c>
      <c r="L106" s="3" t="str">
        <f t="shared" si="8"/>
        <v>檔案連結</v>
      </c>
      <c r="M106" t="str">
        <f t="shared" si="9"/>
        <v>https://moodle2.ntin.edu.tw/course/view.php?id=4605</v>
      </c>
      <c r="N106" s="3" t="str">
        <f t="shared" si="10"/>
        <v>課程頁面</v>
      </c>
    </row>
    <row r="107" spans="1:14" x14ac:dyDescent="0.25">
      <c r="A107" s="2" t="s">
        <v>62</v>
      </c>
      <c r="B107" s="2" t="s">
        <v>15</v>
      </c>
      <c r="C107" s="2" t="s">
        <v>16</v>
      </c>
      <c r="D107" s="2">
        <v>182727</v>
      </c>
      <c r="E107" s="2">
        <v>71086</v>
      </c>
      <c r="F107" s="2">
        <v>6518</v>
      </c>
      <c r="G107" s="2" t="s">
        <v>133</v>
      </c>
      <c r="H107" s="2" t="s">
        <v>18</v>
      </c>
      <c r="I107" s="2" t="str">
        <f t="shared" si="7"/>
        <v>resource</v>
      </c>
      <c r="J107" s="2">
        <v>351</v>
      </c>
      <c r="K107" t="str">
        <f t="shared" si="13"/>
        <v>https://moodle2.ntin.edu.tw/mod/resource/view.php?id=71086</v>
      </c>
      <c r="L107" s="3" t="str">
        <f t="shared" si="8"/>
        <v>檔案連結</v>
      </c>
      <c r="M107" t="str">
        <f t="shared" si="9"/>
        <v>https://moodle2.ntin.edu.tw/course/view.php?id=6518</v>
      </c>
      <c r="N107" s="3" t="str">
        <f t="shared" si="10"/>
        <v>課程頁面</v>
      </c>
    </row>
    <row r="108" spans="1:14" x14ac:dyDescent="0.25">
      <c r="A108" s="2" t="s">
        <v>62</v>
      </c>
      <c r="B108" s="2" t="s">
        <v>15</v>
      </c>
      <c r="C108" s="2" t="s">
        <v>16</v>
      </c>
      <c r="D108" s="2">
        <v>182840</v>
      </c>
      <c r="E108" s="2">
        <v>71199</v>
      </c>
      <c r="F108" s="2">
        <v>6520</v>
      </c>
      <c r="G108" s="2" t="s">
        <v>133</v>
      </c>
      <c r="H108" s="2" t="s">
        <v>18</v>
      </c>
      <c r="I108" s="2" t="str">
        <f t="shared" si="7"/>
        <v>resource</v>
      </c>
      <c r="J108" s="2">
        <v>351</v>
      </c>
      <c r="K108" t="str">
        <f t="shared" si="13"/>
        <v>https://moodle2.ntin.edu.tw/mod/resource/view.php?id=71199</v>
      </c>
      <c r="L108" s="3" t="str">
        <f t="shared" si="8"/>
        <v>檔案連結</v>
      </c>
      <c r="M108" t="str">
        <f t="shared" si="9"/>
        <v>https://moodle2.ntin.edu.tw/course/view.php?id=6520</v>
      </c>
      <c r="N108" s="3" t="str">
        <f t="shared" si="10"/>
        <v>課程頁面</v>
      </c>
    </row>
    <row r="109" spans="1:14" x14ac:dyDescent="0.25">
      <c r="A109" s="2" t="s">
        <v>56</v>
      </c>
      <c r="B109" s="2" t="s">
        <v>15</v>
      </c>
      <c r="C109" s="2" t="s">
        <v>16</v>
      </c>
      <c r="D109" s="2">
        <v>107811</v>
      </c>
      <c r="E109" s="2">
        <v>30392</v>
      </c>
      <c r="F109" s="2">
        <v>4768</v>
      </c>
      <c r="G109" s="2" t="s">
        <v>134</v>
      </c>
      <c r="H109" s="2" t="s">
        <v>18</v>
      </c>
      <c r="I109" s="2" t="str">
        <f t="shared" si="7"/>
        <v>resource</v>
      </c>
      <c r="J109" s="2">
        <v>351</v>
      </c>
      <c r="K109" t="str">
        <f t="shared" si="13"/>
        <v>https://moodle2.ntin.edu.tw/mod/resource/view.php?id=30392</v>
      </c>
      <c r="L109" s="3" t="str">
        <f t="shared" si="8"/>
        <v>檔案連結</v>
      </c>
      <c r="M109" t="str">
        <f t="shared" si="9"/>
        <v>https://moodle2.ntin.edu.tw/course/view.php?id=4768</v>
      </c>
      <c r="N109" s="3" t="str">
        <f t="shared" si="10"/>
        <v>課程頁面</v>
      </c>
    </row>
    <row r="110" spans="1:14" x14ac:dyDescent="0.25">
      <c r="A110" s="2" t="s">
        <v>135</v>
      </c>
      <c r="B110" s="2" t="s">
        <v>15</v>
      </c>
      <c r="C110" s="2" t="s">
        <v>16</v>
      </c>
      <c r="D110" s="2">
        <v>159922</v>
      </c>
      <c r="E110" s="2">
        <v>56091</v>
      </c>
      <c r="F110" s="2">
        <v>5457</v>
      </c>
      <c r="G110" s="2" t="s">
        <v>136</v>
      </c>
      <c r="H110" s="2" t="s">
        <v>18</v>
      </c>
      <c r="I110" s="2" t="str">
        <f t="shared" si="7"/>
        <v>resource</v>
      </c>
      <c r="J110" s="2">
        <v>343</v>
      </c>
      <c r="K110" t="str">
        <f t="shared" si="13"/>
        <v>https://moodle2.ntin.edu.tw/mod/resource/view.php?id=56091</v>
      </c>
      <c r="L110" s="3" t="str">
        <f t="shared" si="8"/>
        <v>檔案連結</v>
      </c>
      <c r="M110" t="str">
        <f t="shared" si="9"/>
        <v>https://moodle2.ntin.edu.tw/course/view.php?id=5457</v>
      </c>
      <c r="N110" s="3" t="str">
        <f t="shared" si="10"/>
        <v>課程頁面</v>
      </c>
    </row>
    <row r="111" spans="1:14" x14ac:dyDescent="0.25">
      <c r="A111" s="2" t="s">
        <v>135</v>
      </c>
      <c r="B111" s="2" t="s">
        <v>15</v>
      </c>
      <c r="C111" s="2" t="s">
        <v>16</v>
      </c>
      <c r="D111" s="2">
        <v>159924</v>
      </c>
      <c r="E111" s="2">
        <v>56093</v>
      </c>
      <c r="F111" s="2">
        <v>5463</v>
      </c>
      <c r="G111" s="2" t="s">
        <v>136</v>
      </c>
      <c r="H111" s="2" t="s">
        <v>18</v>
      </c>
      <c r="I111" s="2" t="str">
        <f t="shared" si="7"/>
        <v>resource</v>
      </c>
      <c r="J111" s="2">
        <v>343</v>
      </c>
      <c r="K111" t="str">
        <f t="shared" si="13"/>
        <v>https://moodle2.ntin.edu.tw/mod/resource/view.php?id=56093</v>
      </c>
      <c r="L111" s="3" t="str">
        <f t="shared" si="8"/>
        <v>檔案連結</v>
      </c>
      <c r="M111" t="str">
        <f t="shared" si="9"/>
        <v>https://moodle2.ntin.edu.tw/course/view.php?id=5463</v>
      </c>
      <c r="N111" s="3" t="str">
        <f t="shared" si="10"/>
        <v>課程頁面</v>
      </c>
    </row>
    <row r="112" spans="1:14" x14ac:dyDescent="0.25">
      <c r="A112" s="2" t="s">
        <v>22</v>
      </c>
      <c r="B112" s="2" t="s">
        <v>15</v>
      </c>
      <c r="C112" s="2" t="s">
        <v>16</v>
      </c>
      <c r="D112" s="2">
        <v>162082</v>
      </c>
      <c r="E112" s="2">
        <v>58046</v>
      </c>
      <c r="F112" s="2">
        <v>5723</v>
      </c>
      <c r="G112" s="2" t="s">
        <v>137</v>
      </c>
      <c r="H112" s="2" t="s">
        <v>18</v>
      </c>
      <c r="I112" s="2" t="str">
        <f t="shared" si="7"/>
        <v>resource</v>
      </c>
      <c r="J112" s="2">
        <v>341</v>
      </c>
      <c r="K112" t="str">
        <f t="shared" si="13"/>
        <v>https://moodle2.ntin.edu.tw/mod/resource/view.php?id=58046</v>
      </c>
      <c r="L112" s="3" t="str">
        <f t="shared" si="8"/>
        <v>檔案連結</v>
      </c>
      <c r="M112" t="str">
        <f t="shared" si="9"/>
        <v>https://moodle2.ntin.edu.tw/course/view.php?id=5723</v>
      </c>
      <c r="N112" s="3" t="str">
        <f t="shared" si="10"/>
        <v>課程頁面</v>
      </c>
    </row>
    <row r="113" spans="1:14" x14ac:dyDescent="0.25">
      <c r="A113" s="2" t="s">
        <v>138</v>
      </c>
      <c r="B113" s="2" t="s">
        <v>15</v>
      </c>
      <c r="C113" s="2" t="s">
        <v>16</v>
      </c>
      <c r="D113" s="2">
        <v>109109</v>
      </c>
      <c r="E113" s="2">
        <v>31329</v>
      </c>
      <c r="F113" s="2">
        <v>4831</v>
      </c>
      <c r="G113" s="2" t="s">
        <v>139</v>
      </c>
      <c r="H113" s="2" t="s">
        <v>18</v>
      </c>
      <c r="I113" s="2" t="str">
        <f t="shared" si="7"/>
        <v>resource</v>
      </c>
      <c r="J113" s="2">
        <v>337</v>
      </c>
      <c r="K113" t="str">
        <f t="shared" si="13"/>
        <v>https://moodle2.ntin.edu.tw/mod/resource/view.php?id=31329</v>
      </c>
      <c r="L113" s="3" t="str">
        <f t="shared" si="8"/>
        <v>檔案連結</v>
      </c>
      <c r="M113" t="str">
        <f t="shared" si="9"/>
        <v>https://moodle2.ntin.edu.tw/course/view.php?id=4831</v>
      </c>
      <c r="N113" s="3" t="str">
        <f t="shared" si="10"/>
        <v>課程頁面</v>
      </c>
    </row>
    <row r="114" spans="1:14" x14ac:dyDescent="0.25">
      <c r="A114" s="2" t="s">
        <v>74</v>
      </c>
      <c r="B114" s="2" t="s">
        <v>15</v>
      </c>
      <c r="C114" s="2" t="s">
        <v>16</v>
      </c>
      <c r="D114" s="2">
        <v>110095</v>
      </c>
      <c r="E114" s="2">
        <v>31880</v>
      </c>
      <c r="F114" s="2">
        <v>4855</v>
      </c>
      <c r="G114" s="2" t="s">
        <v>140</v>
      </c>
      <c r="H114" s="2" t="s">
        <v>18</v>
      </c>
      <c r="I114" s="2" t="str">
        <f t="shared" si="7"/>
        <v>resource</v>
      </c>
      <c r="J114" s="2">
        <v>336</v>
      </c>
      <c r="K114" t="str">
        <f t="shared" si="13"/>
        <v>https://moodle2.ntin.edu.tw/mod/resource/view.php?id=31880</v>
      </c>
      <c r="L114" s="3" t="str">
        <f t="shared" si="8"/>
        <v>檔案連結</v>
      </c>
      <c r="M114" t="str">
        <f t="shared" si="9"/>
        <v>https://moodle2.ntin.edu.tw/course/view.php?id=4855</v>
      </c>
      <c r="N114" s="3" t="str">
        <f t="shared" si="10"/>
        <v>課程頁面</v>
      </c>
    </row>
    <row r="115" spans="1:14" x14ac:dyDescent="0.25">
      <c r="A115" s="2" t="s">
        <v>62</v>
      </c>
      <c r="B115" s="2" t="s">
        <v>15</v>
      </c>
      <c r="C115" s="2" t="s">
        <v>16</v>
      </c>
      <c r="D115" s="2">
        <v>182744</v>
      </c>
      <c r="E115" s="2">
        <v>71103</v>
      </c>
      <c r="F115" s="2">
        <v>6518</v>
      </c>
      <c r="G115" s="2" t="s">
        <v>141</v>
      </c>
      <c r="H115" s="2" t="s">
        <v>18</v>
      </c>
      <c r="I115" s="2" t="str">
        <f t="shared" si="7"/>
        <v>resource</v>
      </c>
      <c r="J115" s="2">
        <v>335</v>
      </c>
      <c r="K115" t="str">
        <f t="shared" si="13"/>
        <v>https://moodle2.ntin.edu.tw/mod/resource/view.php?id=71103</v>
      </c>
      <c r="L115" s="3" t="str">
        <f t="shared" si="8"/>
        <v>檔案連結</v>
      </c>
      <c r="M115" t="str">
        <f t="shared" si="9"/>
        <v>https://moodle2.ntin.edu.tw/course/view.php?id=6518</v>
      </c>
      <c r="N115" s="3" t="str">
        <f t="shared" si="10"/>
        <v>課程頁面</v>
      </c>
    </row>
    <row r="116" spans="1:14" x14ac:dyDescent="0.25">
      <c r="A116" s="2" t="s">
        <v>62</v>
      </c>
      <c r="B116" s="2" t="s">
        <v>15</v>
      </c>
      <c r="C116" s="2" t="s">
        <v>16</v>
      </c>
      <c r="D116" s="2">
        <v>182857</v>
      </c>
      <c r="E116" s="2">
        <v>71216</v>
      </c>
      <c r="F116" s="2">
        <v>6520</v>
      </c>
      <c r="G116" s="2" t="s">
        <v>141</v>
      </c>
      <c r="H116" s="2" t="s">
        <v>18</v>
      </c>
      <c r="I116" s="2" t="str">
        <f t="shared" si="7"/>
        <v>resource</v>
      </c>
      <c r="J116" s="2">
        <v>335</v>
      </c>
      <c r="K116" t="str">
        <f t="shared" si="13"/>
        <v>https://moodle2.ntin.edu.tw/mod/resource/view.php?id=71216</v>
      </c>
      <c r="L116" s="3" t="str">
        <f t="shared" si="8"/>
        <v>檔案連結</v>
      </c>
      <c r="M116" t="str">
        <f t="shared" si="9"/>
        <v>https://moodle2.ntin.edu.tw/course/view.php?id=6520</v>
      </c>
      <c r="N116" s="3" t="str">
        <f t="shared" si="10"/>
        <v>課程頁面</v>
      </c>
    </row>
    <row r="117" spans="1:14" x14ac:dyDescent="0.25">
      <c r="A117" s="2" t="s">
        <v>30</v>
      </c>
      <c r="B117" s="2" t="s">
        <v>15</v>
      </c>
      <c r="C117" s="2" t="s">
        <v>31</v>
      </c>
      <c r="D117" s="2">
        <v>158169</v>
      </c>
      <c r="E117" s="2">
        <v>54474</v>
      </c>
      <c r="F117" s="2">
        <v>5701</v>
      </c>
      <c r="G117" s="2" t="s">
        <v>142</v>
      </c>
      <c r="H117" s="2" t="s">
        <v>18</v>
      </c>
      <c r="I117" s="2" t="str">
        <f t="shared" si="7"/>
        <v>resource</v>
      </c>
      <c r="J117" s="2">
        <v>334</v>
      </c>
      <c r="K117" t="str">
        <f t="shared" si="13"/>
        <v>https://moodle2.ntin.edu.tw/mod/resource/view.php?id=54474</v>
      </c>
      <c r="L117" s="3" t="str">
        <f t="shared" si="8"/>
        <v>檔案連結</v>
      </c>
      <c r="M117" t="str">
        <f t="shared" si="9"/>
        <v>https://moodle2.ntin.edu.tw/course/view.php?id=5701</v>
      </c>
      <c r="N117" s="3" t="str">
        <f t="shared" si="10"/>
        <v>課程頁面</v>
      </c>
    </row>
    <row r="118" spans="1:14" x14ac:dyDescent="0.25">
      <c r="A118" s="2" t="s">
        <v>30</v>
      </c>
      <c r="B118" s="2" t="s">
        <v>15</v>
      </c>
      <c r="C118" s="2" t="s">
        <v>31</v>
      </c>
      <c r="D118" s="2">
        <v>158172</v>
      </c>
      <c r="E118" s="2">
        <v>54477</v>
      </c>
      <c r="F118" s="2">
        <v>5683</v>
      </c>
      <c r="G118" s="2" t="s">
        <v>142</v>
      </c>
      <c r="H118" s="2" t="s">
        <v>18</v>
      </c>
      <c r="I118" s="2" t="str">
        <f t="shared" si="7"/>
        <v>resource</v>
      </c>
      <c r="J118" s="2">
        <v>334</v>
      </c>
      <c r="K118" t="str">
        <f t="shared" si="13"/>
        <v>https://moodle2.ntin.edu.tw/mod/resource/view.php?id=54477</v>
      </c>
      <c r="L118" s="3" t="str">
        <f t="shared" si="8"/>
        <v>檔案連結</v>
      </c>
      <c r="M118" t="str">
        <f t="shared" si="9"/>
        <v>https://moodle2.ntin.edu.tw/course/view.php?id=5683</v>
      </c>
      <c r="N118" s="3" t="str">
        <f t="shared" si="10"/>
        <v>課程頁面</v>
      </c>
    </row>
    <row r="119" spans="1:14" x14ac:dyDescent="0.25">
      <c r="A119" s="2" t="s">
        <v>34</v>
      </c>
      <c r="B119" s="2" t="s">
        <v>15</v>
      </c>
      <c r="C119" s="2" t="s">
        <v>16</v>
      </c>
      <c r="D119" s="2">
        <v>162147</v>
      </c>
      <c r="E119" s="2">
        <v>58111</v>
      </c>
      <c r="F119" s="2">
        <v>5804</v>
      </c>
      <c r="G119" s="2" t="s">
        <v>143</v>
      </c>
      <c r="H119" s="2" t="s">
        <v>18</v>
      </c>
      <c r="I119" s="2" t="str">
        <f t="shared" si="7"/>
        <v>resource</v>
      </c>
      <c r="J119" s="2">
        <v>333</v>
      </c>
      <c r="K119" t="str">
        <f t="shared" si="13"/>
        <v>https://moodle2.ntin.edu.tw/mod/resource/view.php?id=58111</v>
      </c>
      <c r="L119" s="3" t="str">
        <f t="shared" si="8"/>
        <v>檔案連結</v>
      </c>
      <c r="M119" t="str">
        <f t="shared" si="9"/>
        <v>https://moodle2.ntin.edu.tw/course/view.php?id=5804</v>
      </c>
      <c r="N119" s="3" t="str">
        <f t="shared" si="10"/>
        <v>課程頁面</v>
      </c>
    </row>
    <row r="120" spans="1:14" x14ac:dyDescent="0.25">
      <c r="A120" s="2" t="s">
        <v>74</v>
      </c>
      <c r="B120" s="2" t="s">
        <v>15</v>
      </c>
      <c r="C120" s="2" t="s">
        <v>16</v>
      </c>
      <c r="D120" s="2">
        <v>162387</v>
      </c>
      <c r="E120" s="2">
        <v>58319</v>
      </c>
      <c r="F120" s="2">
        <v>5759</v>
      </c>
      <c r="G120" s="2" t="s">
        <v>144</v>
      </c>
      <c r="H120" s="2" t="s">
        <v>18</v>
      </c>
      <c r="I120" s="2" t="str">
        <f t="shared" si="7"/>
        <v>resource</v>
      </c>
      <c r="J120" s="2">
        <v>328</v>
      </c>
      <c r="K120" t="str">
        <f t="shared" si="13"/>
        <v>https://moodle2.ntin.edu.tw/mod/resource/view.php?id=58319</v>
      </c>
      <c r="L120" s="3" t="str">
        <f t="shared" si="8"/>
        <v>檔案連結</v>
      </c>
      <c r="M120" t="str">
        <f t="shared" si="9"/>
        <v>https://moodle2.ntin.edu.tw/course/view.php?id=5759</v>
      </c>
      <c r="N120" s="3" t="str">
        <f t="shared" si="10"/>
        <v>課程頁面</v>
      </c>
    </row>
    <row r="121" spans="1:14" x14ac:dyDescent="0.25">
      <c r="A121" s="2" t="s">
        <v>22</v>
      </c>
      <c r="B121" s="2" t="s">
        <v>15</v>
      </c>
      <c r="C121" s="2" t="s">
        <v>16</v>
      </c>
      <c r="D121" s="2">
        <v>162859</v>
      </c>
      <c r="E121" s="2">
        <v>58774</v>
      </c>
      <c r="F121" s="2">
        <v>5723</v>
      </c>
      <c r="G121" s="2" t="s">
        <v>145</v>
      </c>
      <c r="H121" s="2" t="s">
        <v>18</v>
      </c>
      <c r="I121" s="2" t="str">
        <f t="shared" si="7"/>
        <v>resource</v>
      </c>
      <c r="J121" s="2">
        <v>327</v>
      </c>
      <c r="K121" t="str">
        <f t="shared" si="13"/>
        <v>https://moodle2.ntin.edu.tw/mod/resource/view.php?id=58774</v>
      </c>
      <c r="L121" s="3" t="str">
        <f t="shared" si="8"/>
        <v>檔案連結</v>
      </c>
      <c r="M121" t="str">
        <f t="shared" si="9"/>
        <v>https://moodle2.ntin.edu.tw/course/view.php?id=5723</v>
      </c>
      <c r="N121" s="3" t="str">
        <f t="shared" si="10"/>
        <v>課程頁面</v>
      </c>
    </row>
    <row r="122" spans="1:14" x14ac:dyDescent="0.25">
      <c r="A122" s="2" t="s">
        <v>74</v>
      </c>
      <c r="B122" s="2" t="s">
        <v>15</v>
      </c>
      <c r="C122" s="2" t="s">
        <v>16</v>
      </c>
      <c r="D122" s="2">
        <v>157740</v>
      </c>
      <c r="E122" s="2">
        <v>54098</v>
      </c>
      <c r="F122" s="2">
        <v>5890</v>
      </c>
      <c r="G122" s="2" t="s">
        <v>146</v>
      </c>
      <c r="H122" s="2" t="s">
        <v>18</v>
      </c>
      <c r="I122" s="2" t="str">
        <f t="shared" si="7"/>
        <v>resource</v>
      </c>
      <c r="J122" s="2">
        <v>323</v>
      </c>
      <c r="K122" t="str">
        <f t="shared" si="13"/>
        <v>https://moodle2.ntin.edu.tw/mod/resource/view.php?id=54098</v>
      </c>
      <c r="L122" s="3" t="str">
        <f t="shared" si="8"/>
        <v>檔案連結</v>
      </c>
      <c r="M122" t="str">
        <f t="shared" si="9"/>
        <v>https://moodle2.ntin.edu.tw/course/view.php?id=5890</v>
      </c>
      <c r="N122" s="3" t="str">
        <f t="shared" si="10"/>
        <v>課程頁面</v>
      </c>
    </row>
    <row r="123" spans="1:14" x14ac:dyDescent="0.25">
      <c r="A123" s="2" t="s">
        <v>34</v>
      </c>
      <c r="B123" s="2" t="s">
        <v>15</v>
      </c>
      <c r="C123" s="2" t="s">
        <v>16</v>
      </c>
      <c r="D123" s="2">
        <v>161987</v>
      </c>
      <c r="E123" s="2">
        <v>57959</v>
      </c>
      <c r="F123" s="2">
        <v>5598</v>
      </c>
      <c r="G123" s="2" t="s">
        <v>147</v>
      </c>
      <c r="H123" s="2" t="s">
        <v>18</v>
      </c>
      <c r="I123" s="2" t="str">
        <f t="shared" si="7"/>
        <v>resource</v>
      </c>
      <c r="J123" s="2">
        <v>323</v>
      </c>
      <c r="K123" t="str">
        <f t="shared" si="13"/>
        <v>https://moodle2.ntin.edu.tw/mod/resource/view.php?id=57959</v>
      </c>
      <c r="L123" s="3" t="str">
        <f t="shared" si="8"/>
        <v>檔案連結</v>
      </c>
      <c r="M123" t="str">
        <f t="shared" si="9"/>
        <v>https://moodle2.ntin.edu.tw/course/view.php?id=5598</v>
      </c>
      <c r="N123" s="3" t="str">
        <f t="shared" si="10"/>
        <v>課程頁面</v>
      </c>
    </row>
    <row r="124" spans="1:14" x14ac:dyDescent="0.25">
      <c r="A124" s="2" t="s">
        <v>30</v>
      </c>
      <c r="B124" s="2" t="s">
        <v>15</v>
      </c>
      <c r="C124" s="2" t="s">
        <v>31</v>
      </c>
      <c r="D124" s="2">
        <v>161601</v>
      </c>
      <c r="E124" s="2">
        <v>57605</v>
      </c>
      <c r="F124" s="2">
        <v>5683</v>
      </c>
      <c r="G124" s="2" t="s">
        <v>148</v>
      </c>
      <c r="H124" s="2" t="s">
        <v>18</v>
      </c>
      <c r="I124" s="2" t="str">
        <f t="shared" si="7"/>
        <v>resource</v>
      </c>
      <c r="J124" s="2">
        <v>322</v>
      </c>
      <c r="K124" t="str">
        <f t="shared" si="13"/>
        <v>https://moodle2.ntin.edu.tw/mod/resource/view.php?id=57605</v>
      </c>
      <c r="L124" s="3" t="str">
        <f t="shared" si="8"/>
        <v>檔案連結</v>
      </c>
      <c r="M124" t="str">
        <f t="shared" si="9"/>
        <v>https://moodle2.ntin.edu.tw/course/view.php?id=5683</v>
      </c>
      <c r="N124" s="3" t="str">
        <f t="shared" si="10"/>
        <v>課程頁面</v>
      </c>
    </row>
    <row r="125" spans="1:14" x14ac:dyDescent="0.25">
      <c r="A125" s="2" t="s">
        <v>30</v>
      </c>
      <c r="B125" s="2" t="s">
        <v>15</v>
      </c>
      <c r="C125" s="2" t="s">
        <v>31</v>
      </c>
      <c r="D125" s="2">
        <v>161619</v>
      </c>
      <c r="E125" s="2">
        <v>57623</v>
      </c>
      <c r="F125" s="2">
        <v>5701</v>
      </c>
      <c r="G125" s="2" t="s">
        <v>148</v>
      </c>
      <c r="H125" s="2" t="s">
        <v>18</v>
      </c>
      <c r="I125" s="2" t="str">
        <f t="shared" si="7"/>
        <v>resource</v>
      </c>
      <c r="J125" s="2">
        <v>322</v>
      </c>
      <c r="K125" t="str">
        <f t="shared" si="13"/>
        <v>https://moodle2.ntin.edu.tw/mod/resource/view.php?id=57623</v>
      </c>
      <c r="L125" s="3" t="str">
        <f t="shared" si="8"/>
        <v>檔案連結</v>
      </c>
      <c r="M125" t="str">
        <f t="shared" si="9"/>
        <v>https://moodle2.ntin.edu.tw/course/view.php?id=5701</v>
      </c>
      <c r="N125" s="3" t="str">
        <f t="shared" si="10"/>
        <v>課程頁面</v>
      </c>
    </row>
    <row r="126" spans="1:14" x14ac:dyDescent="0.25">
      <c r="A126" s="2" t="s">
        <v>56</v>
      </c>
      <c r="B126" s="2" t="s">
        <v>15</v>
      </c>
      <c r="C126" s="2" t="s">
        <v>16</v>
      </c>
      <c r="D126" s="2">
        <v>138425</v>
      </c>
      <c r="E126" s="2">
        <v>41243</v>
      </c>
      <c r="F126" s="2">
        <v>5145</v>
      </c>
      <c r="G126" s="2" t="s">
        <v>149</v>
      </c>
      <c r="H126" s="2" t="s">
        <v>18</v>
      </c>
      <c r="I126" s="2" t="str">
        <f t="shared" si="7"/>
        <v>resource</v>
      </c>
      <c r="J126" s="2">
        <v>321</v>
      </c>
      <c r="K126" t="str">
        <f t="shared" si="13"/>
        <v>https://moodle2.ntin.edu.tw/mod/resource/view.php?id=41243</v>
      </c>
      <c r="L126" s="3" t="str">
        <f t="shared" si="8"/>
        <v>檔案連結</v>
      </c>
      <c r="M126" t="str">
        <f t="shared" si="9"/>
        <v>https://moodle2.ntin.edu.tw/course/view.php?id=5145</v>
      </c>
      <c r="N126" s="3" t="str">
        <f t="shared" si="10"/>
        <v>課程頁面</v>
      </c>
    </row>
    <row r="127" spans="1:14" x14ac:dyDescent="0.25">
      <c r="A127" s="2" t="s">
        <v>56</v>
      </c>
      <c r="B127" s="2" t="s">
        <v>15</v>
      </c>
      <c r="C127" s="2" t="s">
        <v>16</v>
      </c>
      <c r="D127" s="2">
        <v>138426</v>
      </c>
      <c r="E127" s="2">
        <v>41244</v>
      </c>
      <c r="F127" s="2">
        <v>5171</v>
      </c>
      <c r="G127" s="2" t="s">
        <v>149</v>
      </c>
      <c r="H127" s="2" t="s">
        <v>18</v>
      </c>
      <c r="I127" s="2" t="str">
        <f t="shared" si="7"/>
        <v>resource</v>
      </c>
      <c r="J127" s="2">
        <v>321</v>
      </c>
      <c r="K127" t="str">
        <f t="shared" si="13"/>
        <v>https://moodle2.ntin.edu.tw/mod/resource/view.php?id=41244</v>
      </c>
      <c r="L127" s="3" t="str">
        <f t="shared" si="8"/>
        <v>檔案連結</v>
      </c>
      <c r="M127" t="str">
        <f t="shared" si="9"/>
        <v>https://moodle2.ntin.edu.tw/course/view.php?id=5171</v>
      </c>
      <c r="N127" s="3" t="str">
        <f t="shared" si="10"/>
        <v>課程頁面</v>
      </c>
    </row>
    <row r="128" spans="1:14" x14ac:dyDescent="0.25">
      <c r="A128" s="2" t="s">
        <v>150</v>
      </c>
      <c r="B128" s="2" t="s">
        <v>15</v>
      </c>
      <c r="C128" s="2" t="s">
        <v>16</v>
      </c>
      <c r="D128" s="2">
        <v>110366</v>
      </c>
      <c r="E128" s="2">
        <v>32068</v>
      </c>
      <c r="F128" s="2">
        <v>4550</v>
      </c>
      <c r="G128" s="2" t="s">
        <v>151</v>
      </c>
      <c r="H128" s="2" t="s">
        <v>73</v>
      </c>
      <c r="I128" s="2" t="str">
        <f t="shared" si="7"/>
        <v>folder</v>
      </c>
      <c r="J128" s="2">
        <v>320</v>
      </c>
      <c r="K128" t="str">
        <f>"https://moodle2.ntin.edu.tw/mod/"&amp;I128&amp;"/view.php?id="&amp;E128</f>
        <v>https://moodle2.ntin.edu.tw/mod/folder/view.php?id=32068</v>
      </c>
      <c r="L128" s="3" t="str">
        <f t="shared" si="8"/>
        <v>檔案連結</v>
      </c>
      <c r="M128" t="str">
        <f t="shared" si="9"/>
        <v>https://moodle2.ntin.edu.tw/course/view.php?id=4550</v>
      </c>
      <c r="N128" s="3" t="str">
        <f t="shared" si="10"/>
        <v>課程頁面</v>
      </c>
    </row>
    <row r="129" spans="1:14" x14ac:dyDescent="0.25">
      <c r="A129" s="2" t="s">
        <v>150</v>
      </c>
      <c r="B129" s="2" t="s">
        <v>15</v>
      </c>
      <c r="C129" s="2" t="s">
        <v>16</v>
      </c>
      <c r="D129" s="2">
        <v>110367</v>
      </c>
      <c r="E129" s="2">
        <v>32069</v>
      </c>
      <c r="F129" s="2">
        <v>4569</v>
      </c>
      <c r="G129" s="2" t="s">
        <v>151</v>
      </c>
      <c r="H129" s="2" t="s">
        <v>73</v>
      </c>
      <c r="I129" s="2" t="str">
        <f t="shared" si="7"/>
        <v>folder</v>
      </c>
      <c r="J129" s="2">
        <v>320</v>
      </c>
      <c r="K129" t="str">
        <f>"https://moodle2.ntin.edu.tw/mod/"&amp;I129&amp;"/view.php?id="&amp;E129</f>
        <v>https://moodle2.ntin.edu.tw/mod/folder/view.php?id=32069</v>
      </c>
      <c r="L129" s="3" t="str">
        <f t="shared" si="8"/>
        <v>檔案連結</v>
      </c>
      <c r="M129" t="str">
        <f t="shared" si="9"/>
        <v>https://moodle2.ntin.edu.tw/course/view.php?id=4569</v>
      </c>
      <c r="N129" s="3" t="str">
        <f t="shared" si="10"/>
        <v>課程頁面</v>
      </c>
    </row>
    <row r="130" spans="1:14" x14ac:dyDescent="0.25">
      <c r="A130" s="2" t="s">
        <v>150</v>
      </c>
      <c r="B130" s="2" t="s">
        <v>15</v>
      </c>
      <c r="C130" s="2" t="s">
        <v>16</v>
      </c>
      <c r="D130" s="2">
        <v>110368</v>
      </c>
      <c r="E130" s="2">
        <v>32070</v>
      </c>
      <c r="F130" s="2">
        <v>4588</v>
      </c>
      <c r="G130" s="2" t="s">
        <v>151</v>
      </c>
      <c r="H130" s="2" t="s">
        <v>73</v>
      </c>
      <c r="I130" s="2" t="str">
        <f t="shared" ref="I130:I193" si="14">IF(LEFT(H130,4)="mod_",RIGHT(H130,LEN(H130)-4),H130)</f>
        <v>folder</v>
      </c>
      <c r="J130" s="2">
        <v>320</v>
      </c>
      <c r="K130" t="str">
        <f>"https://moodle2.ntin.edu.tw/mod/"&amp;I130&amp;"/view.php?id="&amp;E130</f>
        <v>https://moodle2.ntin.edu.tw/mod/folder/view.php?id=32070</v>
      </c>
      <c r="L130" s="3" t="str">
        <f t="shared" ref="L130:L193" si="15">HYPERLINK(K130,"檔案連結")</f>
        <v>檔案連結</v>
      </c>
      <c r="M130" t="str">
        <f t="shared" ref="M130:M193" si="16">"https://moodle2.ntin.edu.tw/course/view.php?id="&amp;F130</f>
        <v>https://moodle2.ntin.edu.tw/course/view.php?id=4588</v>
      </c>
      <c r="N130" s="3" t="str">
        <f t="shared" ref="N130:N193" si="17">HYPERLINK(M130,"課程頁面")</f>
        <v>課程頁面</v>
      </c>
    </row>
    <row r="131" spans="1:14" x14ac:dyDescent="0.25">
      <c r="A131" s="2" t="s">
        <v>14</v>
      </c>
      <c r="B131" s="2" t="s">
        <v>15</v>
      </c>
      <c r="C131" s="2" t="s">
        <v>16</v>
      </c>
      <c r="D131" s="2">
        <v>159927</v>
      </c>
      <c r="E131" s="2">
        <v>56096</v>
      </c>
      <c r="F131" s="2">
        <v>5693</v>
      </c>
      <c r="G131" s="2" t="s">
        <v>152</v>
      </c>
      <c r="H131" s="2" t="s">
        <v>18</v>
      </c>
      <c r="I131" s="2" t="str">
        <f t="shared" si="14"/>
        <v>resource</v>
      </c>
      <c r="J131" s="2">
        <v>320</v>
      </c>
      <c r="K131" t="str">
        <f t="shared" ref="K131:K141" si="18">IF(AND(LEFT(C131,6)="video/",C131&lt;&gt;"video/x-ms-wmv"),"https://moodle2.ntin.edu.tw/mod/resource/view.php?id="&amp;E131,"https://moodle2.ntin.edu.tw/course/view.php?id="&amp;F131)</f>
        <v>https://moodle2.ntin.edu.tw/mod/resource/view.php?id=56096</v>
      </c>
      <c r="L131" s="3" t="str">
        <f t="shared" si="15"/>
        <v>檔案連結</v>
      </c>
      <c r="M131" t="str">
        <f t="shared" si="16"/>
        <v>https://moodle2.ntin.edu.tw/course/view.php?id=5693</v>
      </c>
      <c r="N131" s="3" t="str">
        <f t="shared" si="17"/>
        <v>課程頁面</v>
      </c>
    </row>
    <row r="132" spans="1:14" x14ac:dyDescent="0.25">
      <c r="A132" s="2" t="s">
        <v>14</v>
      </c>
      <c r="B132" s="2" t="s">
        <v>15</v>
      </c>
      <c r="C132" s="2" t="s">
        <v>16</v>
      </c>
      <c r="D132" s="2">
        <v>162503</v>
      </c>
      <c r="E132" s="2">
        <v>58435</v>
      </c>
      <c r="F132" s="2">
        <v>5692</v>
      </c>
      <c r="G132" s="2" t="s">
        <v>152</v>
      </c>
      <c r="H132" s="2" t="s">
        <v>18</v>
      </c>
      <c r="I132" s="2" t="str">
        <f t="shared" si="14"/>
        <v>resource</v>
      </c>
      <c r="J132" s="2">
        <v>320</v>
      </c>
      <c r="K132" t="str">
        <f t="shared" si="18"/>
        <v>https://moodle2.ntin.edu.tw/mod/resource/view.php?id=58435</v>
      </c>
      <c r="L132" s="3" t="str">
        <f t="shared" si="15"/>
        <v>檔案連結</v>
      </c>
      <c r="M132" t="str">
        <f t="shared" si="16"/>
        <v>https://moodle2.ntin.edu.tw/course/view.php?id=5692</v>
      </c>
      <c r="N132" s="3" t="str">
        <f t="shared" si="17"/>
        <v>課程頁面</v>
      </c>
    </row>
    <row r="133" spans="1:14" x14ac:dyDescent="0.25">
      <c r="A133" s="2" t="s">
        <v>131</v>
      </c>
      <c r="B133" s="2" t="s">
        <v>15</v>
      </c>
      <c r="C133" s="2" t="s">
        <v>153</v>
      </c>
      <c r="D133" s="2">
        <v>107113</v>
      </c>
      <c r="E133" s="2">
        <v>29988</v>
      </c>
      <c r="F133" s="2">
        <v>4603</v>
      </c>
      <c r="G133" s="2" t="s">
        <v>154</v>
      </c>
      <c r="H133" s="2" t="s">
        <v>18</v>
      </c>
      <c r="I133" s="2" t="str">
        <f t="shared" si="14"/>
        <v>resource</v>
      </c>
      <c r="J133" s="2">
        <v>319</v>
      </c>
      <c r="K133" t="str">
        <f t="shared" si="18"/>
        <v>https://moodle2.ntin.edu.tw/course/view.php?id=4603</v>
      </c>
      <c r="L133" s="3" t="str">
        <f t="shared" si="15"/>
        <v>檔案連結</v>
      </c>
      <c r="M133" t="str">
        <f t="shared" si="16"/>
        <v>https://moodle2.ntin.edu.tw/course/view.php?id=4603</v>
      </c>
      <c r="N133" s="3" t="str">
        <f t="shared" si="17"/>
        <v>課程頁面</v>
      </c>
    </row>
    <row r="134" spans="1:14" x14ac:dyDescent="0.25">
      <c r="A134" s="2" t="s">
        <v>131</v>
      </c>
      <c r="B134" s="2" t="s">
        <v>15</v>
      </c>
      <c r="C134" s="2" t="s">
        <v>153</v>
      </c>
      <c r="D134" s="2">
        <v>107117</v>
      </c>
      <c r="E134" s="2">
        <v>29992</v>
      </c>
      <c r="F134" s="2">
        <v>4666</v>
      </c>
      <c r="G134" s="2" t="s">
        <v>154</v>
      </c>
      <c r="H134" s="2" t="s">
        <v>18</v>
      </c>
      <c r="I134" s="2" t="str">
        <f t="shared" si="14"/>
        <v>resource</v>
      </c>
      <c r="J134" s="2">
        <v>319</v>
      </c>
      <c r="K134" t="str">
        <f t="shared" si="18"/>
        <v>https://moodle2.ntin.edu.tw/course/view.php?id=4666</v>
      </c>
      <c r="L134" s="3" t="str">
        <f t="shared" si="15"/>
        <v>檔案連結</v>
      </c>
      <c r="M134" t="str">
        <f t="shared" si="16"/>
        <v>https://moodle2.ntin.edu.tw/course/view.php?id=4666</v>
      </c>
      <c r="N134" s="3" t="str">
        <f t="shared" si="17"/>
        <v>課程頁面</v>
      </c>
    </row>
    <row r="135" spans="1:14" x14ac:dyDescent="0.25">
      <c r="A135" s="2" t="s">
        <v>155</v>
      </c>
      <c r="B135" s="2" t="s">
        <v>15</v>
      </c>
      <c r="C135" s="2" t="s">
        <v>16</v>
      </c>
      <c r="D135" s="2">
        <v>110788</v>
      </c>
      <c r="E135" s="2">
        <v>32388</v>
      </c>
      <c r="F135" s="2">
        <v>4838</v>
      </c>
      <c r="G135" s="2" t="s">
        <v>156</v>
      </c>
      <c r="H135" s="2" t="s">
        <v>18</v>
      </c>
      <c r="I135" s="2" t="str">
        <f t="shared" si="14"/>
        <v>resource</v>
      </c>
      <c r="J135" s="2">
        <v>317</v>
      </c>
      <c r="K135" t="str">
        <f t="shared" si="18"/>
        <v>https://moodle2.ntin.edu.tw/mod/resource/view.php?id=32388</v>
      </c>
      <c r="L135" s="3" t="str">
        <f t="shared" si="15"/>
        <v>檔案連結</v>
      </c>
      <c r="M135" t="str">
        <f t="shared" si="16"/>
        <v>https://moodle2.ntin.edu.tw/course/view.php?id=4838</v>
      </c>
      <c r="N135" s="3" t="str">
        <f t="shared" si="17"/>
        <v>課程頁面</v>
      </c>
    </row>
    <row r="136" spans="1:14" x14ac:dyDescent="0.25">
      <c r="A136" s="2" t="s">
        <v>25</v>
      </c>
      <c r="B136" s="2" t="s">
        <v>15</v>
      </c>
      <c r="C136" s="2" t="s">
        <v>16</v>
      </c>
      <c r="D136" s="2">
        <v>164453</v>
      </c>
      <c r="E136" s="2">
        <v>59934</v>
      </c>
      <c r="F136" s="2">
        <v>5451</v>
      </c>
      <c r="G136" s="2" t="s">
        <v>157</v>
      </c>
      <c r="H136" s="2" t="s">
        <v>18</v>
      </c>
      <c r="I136" s="2" t="str">
        <f t="shared" si="14"/>
        <v>resource</v>
      </c>
      <c r="J136" s="2">
        <v>314</v>
      </c>
      <c r="K136" t="str">
        <f t="shared" si="18"/>
        <v>https://moodle2.ntin.edu.tw/mod/resource/view.php?id=59934</v>
      </c>
      <c r="L136" s="3" t="str">
        <f t="shared" si="15"/>
        <v>檔案連結</v>
      </c>
      <c r="M136" t="str">
        <f t="shared" si="16"/>
        <v>https://moodle2.ntin.edu.tw/course/view.php?id=5451</v>
      </c>
      <c r="N136" s="3" t="str">
        <f t="shared" si="17"/>
        <v>課程頁面</v>
      </c>
    </row>
    <row r="137" spans="1:14" x14ac:dyDescent="0.25">
      <c r="A137" s="2" t="s">
        <v>25</v>
      </c>
      <c r="B137" s="2" t="s">
        <v>15</v>
      </c>
      <c r="C137" s="2" t="s">
        <v>16</v>
      </c>
      <c r="D137" s="2">
        <v>164494</v>
      </c>
      <c r="E137" s="2">
        <v>59975</v>
      </c>
      <c r="F137" s="2">
        <v>5455</v>
      </c>
      <c r="G137" s="2" t="s">
        <v>157</v>
      </c>
      <c r="H137" s="2" t="s">
        <v>18</v>
      </c>
      <c r="I137" s="2" t="str">
        <f t="shared" si="14"/>
        <v>resource</v>
      </c>
      <c r="J137" s="2">
        <v>314</v>
      </c>
      <c r="K137" t="str">
        <f t="shared" si="18"/>
        <v>https://moodle2.ntin.edu.tw/mod/resource/view.php?id=59975</v>
      </c>
      <c r="L137" s="3" t="str">
        <f t="shared" si="15"/>
        <v>檔案連結</v>
      </c>
      <c r="M137" t="str">
        <f t="shared" si="16"/>
        <v>https://moodle2.ntin.edu.tw/course/view.php?id=5455</v>
      </c>
      <c r="N137" s="3" t="str">
        <f t="shared" si="17"/>
        <v>課程頁面</v>
      </c>
    </row>
    <row r="138" spans="1:14" x14ac:dyDescent="0.25">
      <c r="A138" s="2" t="s">
        <v>22</v>
      </c>
      <c r="B138" s="2" t="s">
        <v>15</v>
      </c>
      <c r="C138" s="2" t="s">
        <v>16</v>
      </c>
      <c r="D138" s="2">
        <v>163427</v>
      </c>
      <c r="E138" s="2">
        <v>59307</v>
      </c>
      <c r="F138" s="2">
        <v>5723</v>
      </c>
      <c r="G138" s="2" t="s">
        <v>158</v>
      </c>
      <c r="H138" s="2" t="s">
        <v>18</v>
      </c>
      <c r="I138" s="2" t="str">
        <f t="shared" si="14"/>
        <v>resource</v>
      </c>
      <c r="J138" s="2">
        <v>311</v>
      </c>
      <c r="K138" t="str">
        <f t="shared" si="18"/>
        <v>https://moodle2.ntin.edu.tw/mod/resource/view.php?id=59307</v>
      </c>
      <c r="L138" s="3" t="str">
        <f t="shared" si="15"/>
        <v>檔案連結</v>
      </c>
      <c r="M138" t="str">
        <f t="shared" si="16"/>
        <v>https://moodle2.ntin.edu.tw/course/view.php?id=5723</v>
      </c>
      <c r="N138" s="3" t="str">
        <f t="shared" si="17"/>
        <v>課程頁面</v>
      </c>
    </row>
    <row r="139" spans="1:14" x14ac:dyDescent="0.25">
      <c r="A139" s="2" t="s">
        <v>22</v>
      </c>
      <c r="B139" s="2" t="s">
        <v>15</v>
      </c>
      <c r="C139" s="2" t="s">
        <v>16</v>
      </c>
      <c r="D139" s="2">
        <v>160294</v>
      </c>
      <c r="E139" s="2">
        <v>56399</v>
      </c>
      <c r="F139" s="2">
        <v>5587</v>
      </c>
      <c r="G139" s="2" t="s">
        <v>159</v>
      </c>
      <c r="H139" s="2" t="s">
        <v>18</v>
      </c>
      <c r="I139" s="2" t="str">
        <f t="shared" si="14"/>
        <v>resource</v>
      </c>
      <c r="J139" s="2">
        <v>309</v>
      </c>
      <c r="K139" t="str">
        <f t="shared" si="18"/>
        <v>https://moodle2.ntin.edu.tw/mod/resource/view.php?id=56399</v>
      </c>
      <c r="L139" s="3" t="str">
        <f t="shared" si="15"/>
        <v>檔案連結</v>
      </c>
      <c r="M139" t="str">
        <f t="shared" si="16"/>
        <v>https://moodle2.ntin.edu.tw/course/view.php?id=5587</v>
      </c>
      <c r="N139" s="3" t="str">
        <f t="shared" si="17"/>
        <v>課程頁面</v>
      </c>
    </row>
    <row r="140" spans="1:14" x14ac:dyDescent="0.25">
      <c r="A140" s="2" t="s">
        <v>34</v>
      </c>
      <c r="B140" s="2" t="s">
        <v>15</v>
      </c>
      <c r="C140" s="2" t="s">
        <v>16</v>
      </c>
      <c r="D140" s="2">
        <v>156526</v>
      </c>
      <c r="E140" s="2">
        <v>53028</v>
      </c>
      <c r="F140" s="2">
        <v>5804</v>
      </c>
      <c r="G140" s="2" t="s">
        <v>160</v>
      </c>
      <c r="H140" s="2" t="s">
        <v>18</v>
      </c>
      <c r="I140" s="2" t="str">
        <f t="shared" si="14"/>
        <v>resource</v>
      </c>
      <c r="J140" s="2">
        <v>308</v>
      </c>
      <c r="K140" t="str">
        <f t="shared" si="18"/>
        <v>https://moodle2.ntin.edu.tw/mod/resource/view.php?id=53028</v>
      </c>
      <c r="L140" s="3" t="str">
        <f t="shared" si="15"/>
        <v>檔案連結</v>
      </c>
      <c r="M140" t="str">
        <f t="shared" si="16"/>
        <v>https://moodle2.ntin.edu.tw/course/view.php?id=5804</v>
      </c>
      <c r="N140" s="3" t="str">
        <f t="shared" si="17"/>
        <v>課程頁面</v>
      </c>
    </row>
    <row r="141" spans="1:14" x14ac:dyDescent="0.25">
      <c r="A141" s="2" t="s">
        <v>70</v>
      </c>
      <c r="B141" s="2" t="s">
        <v>15</v>
      </c>
      <c r="C141" s="2" t="s">
        <v>71</v>
      </c>
      <c r="D141" s="2">
        <v>94625</v>
      </c>
      <c r="E141" s="2">
        <v>25565</v>
      </c>
      <c r="F141" s="2">
        <v>4069</v>
      </c>
      <c r="G141" s="2" t="s">
        <v>161</v>
      </c>
      <c r="H141" s="2" t="s">
        <v>18</v>
      </c>
      <c r="I141" s="2" t="str">
        <f t="shared" si="14"/>
        <v>resource</v>
      </c>
      <c r="J141" s="2">
        <v>307</v>
      </c>
      <c r="K141" t="str">
        <f t="shared" si="18"/>
        <v>https://moodle2.ntin.edu.tw/course/view.php?id=4069</v>
      </c>
      <c r="L141" s="3" t="str">
        <f t="shared" si="15"/>
        <v>檔案連結</v>
      </c>
      <c r="M141" t="str">
        <f t="shared" si="16"/>
        <v>https://moodle2.ntin.edu.tw/course/view.php?id=4069</v>
      </c>
      <c r="N141" s="3" t="str">
        <f t="shared" si="17"/>
        <v>課程頁面</v>
      </c>
    </row>
    <row r="142" spans="1:14" x14ac:dyDescent="0.25">
      <c r="A142" s="2" t="s">
        <v>112</v>
      </c>
      <c r="B142" s="2" t="s">
        <v>15</v>
      </c>
      <c r="C142" s="2" t="s">
        <v>99</v>
      </c>
      <c r="D142" s="2">
        <v>69720</v>
      </c>
      <c r="E142" s="2">
        <v>19176</v>
      </c>
      <c r="F142" s="2">
        <v>1707</v>
      </c>
      <c r="G142" s="2" t="s">
        <v>162</v>
      </c>
      <c r="H142" s="2" t="s">
        <v>73</v>
      </c>
      <c r="I142" s="2" t="str">
        <f t="shared" si="14"/>
        <v>folder</v>
      </c>
      <c r="J142" s="2">
        <v>305</v>
      </c>
      <c r="K142" t="str">
        <f t="shared" ref="K142:K148" si="19">"https://moodle2.ntin.edu.tw/mod/"&amp;I142&amp;"/view.php?id="&amp;E142</f>
        <v>https://moodle2.ntin.edu.tw/mod/folder/view.php?id=19176</v>
      </c>
      <c r="L142" s="3" t="str">
        <f t="shared" si="15"/>
        <v>檔案連結</v>
      </c>
      <c r="M142" t="str">
        <f t="shared" si="16"/>
        <v>https://moodle2.ntin.edu.tw/course/view.php?id=1707</v>
      </c>
      <c r="N142" s="3" t="str">
        <f t="shared" si="17"/>
        <v>課程頁面</v>
      </c>
    </row>
    <row r="143" spans="1:14" x14ac:dyDescent="0.25">
      <c r="A143" s="2" t="s">
        <v>112</v>
      </c>
      <c r="B143" s="2" t="s">
        <v>15</v>
      </c>
      <c r="C143" s="2" t="s">
        <v>99</v>
      </c>
      <c r="D143" s="2">
        <v>76879</v>
      </c>
      <c r="E143" s="2">
        <v>21067</v>
      </c>
      <c r="F143" s="2">
        <v>3483</v>
      </c>
      <c r="G143" s="2" t="s">
        <v>162</v>
      </c>
      <c r="H143" s="2" t="s">
        <v>73</v>
      </c>
      <c r="I143" s="2" t="str">
        <f t="shared" si="14"/>
        <v>folder</v>
      </c>
      <c r="J143" s="2">
        <v>305</v>
      </c>
      <c r="K143" t="str">
        <f t="shared" si="19"/>
        <v>https://moodle2.ntin.edu.tw/mod/folder/view.php?id=21067</v>
      </c>
      <c r="L143" s="3" t="str">
        <f t="shared" si="15"/>
        <v>檔案連結</v>
      </c>
      <c r="M143" t="str">
        <f t="shared" si="16"/>
        <v>https://moodle2.ntin.edu.tw/course/view.php?id=3483</v>
      </c>
      <c r="N143" s="3" t="str">
        <f t="shared" si="17"/>
        <v>課程頁面</v>
      </c>
    </row>
    <row r="144" spans="1:14" x14ac:dyDescent="0.25">
      <c r="A144" s="2" t="s">
        <v>112</v>
      </c>
      <c r="B144" s="2" t="s">
        <v>15</v>
      </c>
      <c r="C144" s="2" t="s">
        <v>99</v>
      </c>
      <c r="D144" s="2">
        <v>76902</v>
      </c>
      <c r="E144" s="2">
        <v>21086</v>
      </c>
      <c r="F144" s="2">
        <v>3498</v>
      </c>
      <c r="G144" s="2" t="s">
        <v>162</v>
      </c>
      <c r="H144" s="2" t="s">
        <v>73</v>
      </c>
      <c r="I144" s="2" t="str">
        <f t="shared" si="14"/>
        <v>folder</v>
      </c>
      <c r="J144" s="2">
        <v>305</v>
      </c>
      <c r="K144" t="str">
        <f t="shared" si="19"/>
        <v>https://moodle2.ntin.edu.tw/mod/folder/view.php?id=21086</v>
      </c>
      <c r="L144" s="3" t="str">
        <f t="shared" si="15"/>
        <v>檔案連結</v>
      </c>
      <c r="M144" t="str">
        <f t="shared" si="16"/>
        <v>https://moodle2.ntin.edu.tw/course/view.php?id=3498</v>
      </c>
      <c r="N144" s="3" t="str">
        <f t="shared" si="17"/>
        <v>課程頁面</v>
      </c>
    </row>
    <row r="145" spans="1:14" x14ac:dyDescent="0.25">
      <c r="A145" s="2" t="s">
        <v>112</v>
      </c>
      <c r="B145" s="2" t="s">
        <v>15</v>
      </c>
      <c r="C145" s="2" t="s">
        <v>99</v>
      </c>
      <c r="D145" s="2">
        <v>76921</v>
      </c>
      <c r="E145" s="2">
        <v>21101</v>
      </c>
      <c r="F145" s="2">
        <v>3513</v>
      </c>
      <c r="G145" s="2" t="s">
        <v>162</v>
      </c>
      <c r="H145" s="2" t="s">
        <v>73</v>
      </c>
      <c r="I145" s="2" t="str">
        <f t="shared" si="14"/>
        <v>folder</v>
      </c>
      <c r="J145" s="2">
        <v>305</v>
      </c>
      <c r="K145" t="str">
        <f t="shared" si="19"/>
        <v>https://moodle2.ntin.edu.tw/mod/folder/view.php?id=21101</v>
      </c>
      <c r="L145" s="3" t="str">
        <f t="shared" si="15"/>
        <v>檔案連結</v>
      </c>
      <c r="M145" t="str">
        <f t="shared" si="16"/>
        <v>https://moodle2.ntin.edu.tw/course/view.php?id=3513</v>
      </c>
      <c r="N145" s="3" t="str">
        <f t="shared" si="17"/>
        <v>課程頁面</v>
      </c>
    </row>
    <row r="146" spans="1:14" x14ac:dyDescent="0.25">
      <c r="A146" s="2" t="s">
        <v>112</v>
      </c>
      <c r="B146" s="2" t="s">
        <v>15</v>
      </c>
      <c r="C146" s="2" t="s">
        <v>99</v>
      </c>
      <c r="D146" s="2">
        <v>76940</v>
      </c>
      <c r="E146" s="2">
        <v>21116</v>
      </c>
      <c r="F146" s="2">
        <v>3543</v>
      </c>
      <c r="G146" s="2" t="s">
        <v>162</v>
      </c>
      <c r="H146" s="2" t="s">
        <v>73</v>
      </c>
      <c r="I146" s="2" t="str">
        <f t="shared" si="14"/>
        <v>folder</v>
      </c>
      <c r="J146" s="2">
        <v>305</v>
      </c>
      <c r="K146" t="str">
        <f t="shared" si="19"/>
        <v>https://moodle2.ntin.edu.tw/mod/folder/view.php?id=21116</v>
      </c>
      <c r="L146" s="3" t="str">
        <f t="shared" si="15"/>
        <v>檔案連結</v>
      </c>
      <c r="M146" t="str">
        <f t="shared" si="16"/>
        <v>https://moodle2.ntin.edu.tw/course/view.php?id=3543</v>
      </c>
      <c r="N146" s="3" t="str">
        <f t="shared" si="17"/>
        <v>課程頁面</v>
      </c>
    </row>
    <row r="147" spans="1:14" x14ac:dyDescent="0.25">
      <c r="A147" s="2" t="s">
        <v>112</v>
      </c>
      <c r="B147" s="2" t="s">
        <v>15</v>
      </c>
      <c r="C147" s="2" t="s">
        <v>99</v>
      </c>
      <c r="D147" s="2">
        <v>106535</v>
      </c>
      <c r="E147" s="2">
        <v>29522</v>
      </c>
      <c r="F147" s="2">
        <v>4655</v>
      </c>
      <c r="G147" s="2" t="s">
        <v>162</v>
      </c>
      <c r="H147" s="2" t="s">
        <v>73</v>
      </c>
      <c r="I147" s="2" t="str">
        <f t="shared" si="14"/>
        <v>folder</v>
      </c>
      <c r="J147" s="2">
        <v>305</v>
      </c>
      <c r="K147" t="str">
        <f t="shared" si="19"/>
        <v>https://moodle2.ntin.edu.tw/mod/folder/view.php?id=29522</v>
      </c>
      <c r="L147" s="3" t="str">
        <f t="shared" si="15"/>
        <v>檔案連結</v>
      </c>
      <c r="M147" t="str">
        <f t="shared" si="16"/>
        <v>https://moodle2.ntin.edu.tw/course/view.php?id=4655</v>
      </c>
      <c r="N147" s="3" t="str">
        <f t="shared" si="17"/>
        <v>課程頁面</v>
      </c>
    </row>
    <row r="148" spans="1:14" x14ac:dyDescent="0.25">
      <c r="A148" s="2" t="s">
        <v>112</v>
      </c>
      <c r="B148" s="2" t="s">
        <v>15</v>
      </c>
      <c r="C148" s="2" t="s">
        <v>99</v>
      </c>
      <c r="D148" s="2">
        <v>106562</v>
      </c>
      <c r="E148" s="2">
        <v>29545</v>
      </c>
      <c r="F148" s="2">
        <v>4671</v>
      </c>
      <c r="G148" s="2" t="s">
        <v>162</v>
      </c>
      <c r="H148" s="2" t="s">
        <v>73</v>
      </c>
      <c r="I148" s="2" t="str">
        <f t="shared" si="14"/>
        <v>folder</v>
      </c>
      <c r="J148" s="2">
        <v>305</v>
      </c>
      <c r="K148" t="str">
        <f t="shared" si="19"/>
        <v>https://moodle2.ntin.edu.tw/mod/folder/view.php?id=29545</v>
      </c>
      <c r="L148" s="3" t="str">
        <f t="shared" si="15"/>
        <v>檔案連結</v>
      </c>
      <c r="M148" t="str">
        <f t="shared" si="16"/>
        <v>https://moodle2.ntin.edu.tw/course/view.php?id=4671</v>
      </c>
      <c r="N148" s="3" t="str">
        <f t="shared" si="17"/>
        <v>課程頁面</v>
      </c>
    </row>
    <row r="149" spans="1:14" x14ac:dyDescent="0.25">
      <c r="A149" s="2" t="s">
        <v>74</v>
      </c>
      <c r="B149" s="2" t="s">
        <v>15</v>
      </c>
      <c r="C149" s="2" t="s">
        <v>16</v>
      </c>
      <c r="D149" s="2">
        <v>139761</v>
      </c>
      <c r="E149" s="2">
        <v>41939</v>
      </c>
      <c r="F149" s="2">
        <v>5289</v>
      </c>
      <c r="G149" s="2" t="s">
        <v>163</v>
      </c>
      <c r="H149" s="2" t="s">
        <v>18</v>
      </c>
      <c r="I149" s="2" t="str">
        <f t="shared" si="14"/>
        <v>resource</v>
      </c>
      <c r="J149" s="2">
        <v>302</v>
      </c>
      <c r="K149" t="str">
        <f t="shared" ref="K149:K155" si="20">IF(AND(LEFT(C149,6)="video/",C149&lt;&gt;"video/x-ms-wmv"),"https://moodle2.ntin.edu.tw/mod/resource/view.php?id="&amp;E149,"https://moodle2.ntin.edu.tw/course/view.php?id="&amp;F149)</f>
        <v>https://moodle2.ntin.edu.tw/mod/resource/view.php?id=41939</v>
      </c>
      <c r="L149" s="3" t="str">
        <f t="shared" si="15"/>
        <v>檔案連結</v>
      </c>
      <c r="M149" t="str">
        <f t="shared" si="16"/>
        <v>https://moodle2.ntin.edu.tw/course/view.php?id=5289</v>
      </c>
      <c r="N149" s="3" t="str">
        <f t="shared" si="17"/>
        <v>課程頁面</v>
      </c>
    </row>
    <row r="150" spans="1:14" x14ac:dyDescent="0.25">
      <c r="A150" s="2" t="s">
        <v>120</v>
      </c>
      <c r="B150" s="2" t="s">
        <v>15</v>
      </c>
      <c r="C150" s="2" t="s">
        <v>164</v>
      </c>
      <c r="D150" s="2">
        <v>153495</v>
      </c>
      <c r="E150" s="2">
        <v>50605</v>
      </c>
      <c r="F150" s="2">
        <v>5656</v>
      </c>
      <c r="G150" s="2" t="s">
        <v>165</v>
      </c>
      <c r="H150" s="2" t="s">
        <v>18</v>
      </c>
      <c r="I150" s="2" t="str">
        <f t="shared" si="14"/>
        <v>resource</v>
      </c>
      <c r="J150" s="2">
        <v>300</v>
      </c>
      <c r="K150" t="str">
        <f t="shared" si="20"/>
        <v>https://moodle2.ntin.edu.tw/course/view.php?id=5656</v>
      </c>
      <c r="L150" s="3" t="str">
        <f t="shared" si="15"/>
        <v>檔案連結</v>
      </c>
      <c r="M150" t="str">
        <f t="shared" si="16"/>
        <v>https://moodle2.ntin.edu.tw/course/view.php?id=5656</v>
      </c>
      <c r="N150" s="3" t="str">
        <f t="shared" si="17"/>
        <v>課程頁面</v>
      </c>
    </row>
    <row r="151" spans="1:14" x14ac:dyDescent="0.25">
      <c r="A151" s="2" t="s">
        <v>166</v>
      </c>
      <c r="B151" s="2" t="s">
        <v>15</v>
      </c>
      <c r="C151" s="2" t="s">
        <v>16</v>
      </c>
      <c r="D151" s="2">
        <v>184999</v>
      </c>
      <c r="E151" s="2">
        <v>72883</v>
      </c>
      <c r="F151" s="2">
        <v>6106</v>
      </c>
      <c r="G151" s="2" t="s">
        <v>167</v>
      </c>
      <c r="H151" s="2" t="s">
        <v>18</v>
      </c>
      <c r="I151" s="2" t="str">
        <f t="shared" si="14"/>
        <v>resource</v>
      </c>
      <c r="J151" s="2">
        <v>300</v>
      </c>
      <c r="K151" t="str">
        <f t="shared" si="20"/>
        <v>https://moodle2.ntin.edu.tw/mod/resource/view.php?id=72883</v>
      </c>
      <c r="L151" s="3" t="str">
        <f t="shared" si="15"/>
        <v>檔案連結</v>
      </c>
      <c r="M151" t="str">
        <f t="shared" si="16"/>
        <v>https://moodle2.ntin.edu.tw/course/view.php?id=6106</v>
      </c>
      <c r="N151" s="3" t="str">
        <f t="shared" si="17"/>
        <v>課程頁面</v>
      </c>
    </row>
    <row r="152" spans="1:14" x14ac:dyDescent="0.25">
      <c r="A152" s="2" t="s">
        <v>168</v>
      </c>
      <c r="B152" s="2" t="s">
        <v>15</v>
      </c>
      <c r="C152" s="2" t="s">
        <v>16</v>
      </c>
      <c r="D152" s="2">
        <v>158520</v>
      </c>
      <c r="E152" s="2">
        <v>54808</v>
      </c>
      <c r="F152" s="2">
        <v>5493</v>
      </c>
      <c r="G152" s="2" t="s">
        <v>169</v>
      </c>
      <c r="H152" s="2" t="s">
        <v>18</v>
      </c>
      <c r="I152" s="2" t="str">
        <f t="shared" si="14"/>
        <v>resource</v>
      </c>
      <c r="J152" s="2">
        <v>299</v>
      </c>
      <c r="K152" t="str">
        <f t="shared" si="20"/>
        <v>https://moodle2.ntin.edu.tw/mod/resource/view.php?id=54808</v>
      </c>
      <c r="L152" s="3" t="str">
        <f t="shared" si="15"/>
        <v>檔案連結</v>
      </c>
      <c r="M152" t="str">
        <f t="shared" si="16"/>
        <v>https://moodle2.ntin.edu.tw/course/view.php?id=5493</v>
      </c>
      <c r="N152" s="3" t="str">
        <f t="shared" si="17"/>
        <v>課程頁面</v>
      </c>
    </row>
    <row r="153" spans="1:14" x14ac:dyDescent="0.25">
      <c r="A153" s="2" t="s">
        <v>168</v>
      </c>
      <c r="B153" s="2" t="s">
        <v>15</v>
      </c>
      <c r="C153" s="2" t="s">
        <v>16</v>
      </c>
      <c r="D153" s="2">
        <v>158541</v>
      </c>
      <c r="E153" s="2">
        <v>54829</v>
      </c>
      <c r="F153" s="2">
        <v>5612</v>
      </c>
      <c r="G153" s="2" t="s">
        <v>169</v>
      </c>
      <c r="H153" s="2" t="s">
        <v>18</v>
      </c>
      <c r="I153" s="2" t="str">
        <f t="shared" si="14"/>
        <v>resource</v>
      </c>
      <c r="J153" s="2">
        <v>299</v>
      </c>
      <c r="K153" t="str">
        <f t="shared" si="20"/>
        <v>https://moodle2.ntin.edu.tw/mod/resource/view.php?id=54829</v>
      </c>
      <c r="L153" s="3" t="str">
        <f t="shared" si="15"/>
        <v>檔案連結</v>
      </c>
      <c r="M153" t="str">
        <f t="shared" si="16"/>
        <v>https://moodle2.ntin.edu.tw/course/view.php?id=5612</v>
      </c>
      <c r="N153" s="3" t="str">
        <f t="shared" si="17"/>
        <v>課程頁面</v>
      </c>
    </row>
    <row r="154" spans="1:14" x14ac:dyDescent="0.25">
      <c r="A154" s="2" t="s">
        <v>131</v>
      </c>
      <c r="B154" s="2" t="s">
        <v>15</v>
      </c>
      <c r="C154" s="2" t="s">
        <v>16</v>
      </c>
      <c r="D154" s="2">
        <v>109786</v>
      </c>
      <c r="E154" s="2">
        <v>31733</v>
      </c>
      <c r="F154" s="2">
        <v>4605</v>
      </c>
      <c r="G154" s="2" t="s">
        <v>170</v>
      </c>
      <c r="H154" s="2" t="s">
        <v>18</v>
      </c>
      <c r="I154" s="2" t="str">
        <f t="shared" si="14"/>
        <v>resource</v>
      </c>
      <c r="J154" s="2">
        <v>298</v>
      </c>
      <c r="K154" t="str">
        <f t="shared" si="20"/>
        <v>https://moodle2.ntin.edu.tw/mod/resource/view.php?id=31733</v>
      </c>
      <c r="L154" s="3" t="str">
        <f t="shared" si="15"/>
        <v>檔案連結</v>
      </c>
      <c r="M154" t="str">
        <f t="shared" si="16"/>
        <v>https://moodle2.ntin.edu.tw/course/view.php?id=4605</v>
      </c>
      <c r="N154" s="3" t="str">
        <f t="shared" si="17"/>
        <v>課程頁面</v>
      </c>
    </row>
    <row r="155" spans="1:14" x14ac:dyDescent="0.25">
      <c r="A155" s="2" t="s">
        <v>34</v>
      </c>
      <c r="B155" s="2" t="s">
        <v>15</v>
      </c>
      <c r="C155" s="2" t="s">
        <v>16</v>
      </c>
      <c r="D155" s="2">
        <v>159755</v>
      </c>
      <c r="E155" s="2">
        <v>55937</v>
      </c>
      <c r="F155" s="2">
        <v>5598</v>
      </c>
      <c r="G155" s="2" t="s">
        <v>171</v>
      </c>
      <c r="H155" s="2" t="s">
        <v>18</v>
      </c>
      <c r="I155" s="2" t="str">
        <f t="shared" si="14"/>
        <v>resource</v>
      </c>
      <c r="J155" s="2">
        <v>293</v>
      </c>
      <c r="K155" t="str">
        <f t="shared" si="20"/>
        <v>https://moodle2.ntin.edu.tw/mod/resource/view.php?id=55937</v>
      </c>
      <c r="L155" s="3" t="str">
        <f t="shared" si="15"/>
        <v>檔案連結</v>
      </c>
      <c r="M155" t="str">
        <f t="shared" si="16"/>
        <v>https://moodle2.ntin.edu.tw/course/view.php?id=5598</v>
      </c>
      <c r="N155" s="3" t="str">
        <f t="shared" si="17"/>
        <v>課程頁面</v>
      </c>
    </row>
    <row r="156" spans="1:14" x14ac:dyDescent="0.25">
      <c r="A156" s="2" t="s">
        <v>150</v>
      </c>
      <c r="B156" s="2" t="s">
        <v>15</v>
      </c>
      <c r="C156" s="2" t="s">
        <v>16</v>
      </c>
      <c r="D156" s="2">
        <v>110493</v>
      </c>
      <c r="E156" s="2">
        <v>32178</v>
      </c>
      <c r="F156" s="2">
        <v>4550</v>
      </c>
      <c r="G156" s="2" t="s">
        <v>172</v>
      </c>
      <c r="H156" s="2" t="s">
        <v>73</v>
      </c>
      <c r="I156" s="2" t="str">
        <f t="shared" si="14"/>
        <v>folder</v>
      </c>
      <c r="J156" s="2">
        <v>290</v>
      </c>
      <c r="K156" t="str">
        <f>"https://moodle2.ntin.edu.tw/mod/"&amp;I156&amp;"/view.php?id="&amp;E156</f>
        <v>https://moodle2.ntin.edu.tw/mod/folder/view.php?id=32178</v>
      </c>
      <c r="L156" s="3" t="str">
        <f t="shared" si="15"/>
        <v>檔案連結</v>
      </c>
      <c r="M156" t="str">
        <f t="shared" si="16"/>
        <v>https://moodle2.ntin.edu.tw/course/view.php?id=4550</v>
      </c>
      <c r="N156" s="3" t="str">
        <f t="shared" si="17"/>
        <v>課程頁面</v>
      </c>
    </row>
    <row r="157" spans="1:14" x14ac:dyDescent="0.25">
      <c r="A157" s="2" t="s">
        <v>150</v>
      </c>
      <c r="B157" s="2" t="s">
        <v>15</v>
      </c>
      <c r="C157" s="2" t="s">
        <v>16</v>
      </c>
      <c r="D157" s="2">
        <v>110494</v>
      </c>
      <c r="E157" s="2">
        <v>32179</v>
      </c>
      <c r="F157" s="2">
        <v>4569</v>
      </c>
      <c r="G157" s="2" t="s">
        <v>172</v>
      </c>
      <c r="H157" s="2" t="s">
        <v>73</v>
      </c>
      <c r="I157" s="2" t="str">
        <f t="shared" si="14"/>
        <v>folder</v>
      </c>
      <c r="J157" s="2">
        <v>290</v>
      </c>
      <c r="K157" t="str">
        <f>"https://moodle2.ntin.edu.tw/mod/"&amp;I157&amp;"/view.php?id="&amp;E157</f>
        <v>https://moodle2.ntin.edu.tw/mod/folder/view.php?id=32179</v>
      </c>
      <c r="L157" s="3" t="str">
        <f t="shared" si="15"/>
        <v>檔案連結</v>
      </c>
      <c r="M157" t="str">
        <f t="shared" si="16"/>
        <v>https://moodle2.ntin.edu.tw/course/view.php?id=4569</v>
      </c>
      <c r="N157" s="3" t="str">
        <f t="shared" si="17"/>
        <v>課程頁面</v>
      </c>
    </row>
    <row r="158" spans="1:14" x14ac:dyDescent="0.25">
      <c r="A158" s="2" t="s">
        <v>150</v>
      </c>
      <c r="B158" s="2" t="s">
        <v>15</v>
      </c>
      <c r="C158" s="2" t="s">
        <v>16</v>
      </c>
      <c r="D158" s="2">
        <v>110495</v>
      </c>
      <c r="E158" s="2">
        <v>32180</v>
      </c>
      <c r="F158" s="2">
        <v>4588</v>
      </c>
      <c r="G158" s="2" t="s">
        <v>172</v>
      </c>
      <c r="H158" s="2" t="s">
        <v>73</v>
      </c>
      <c r="I158" s="2" t="str">
        <f t="shared" si="14"/>
        <v>folder</v>
      </c>
      <c r="J158" s="2">
        <v>290</v>
      </c>
      <c r="K158" t="str">
        <f>"https://moodle2.ntin.edu.tw/mod/"&amp;I158&amp;"/view.php?id="&amp;E158</f>
        <v>https://moodle2.ntin.edu.tw/mod/folder/view.php?id=32180</v>
      </c>
      <c r="L158" s="3" t="str">
        <f t="shared" si="15"/>
        <v>檔案連結</v>
      </c>
      <c r="M158" t="str">
        <f t="shared" si="16"/>
        <v>https://moodle2.ntin.edu.tw/course/view.php?id=4588</v>
      </c>
      <c r="N158" s="3" t="str">
        <f t="shared" si="17"/>
        <v>課程頁面</v>
      </c>
    </row>
    <row r="159" spans="1:14" x14ac:dyDescent="0.25">
      <c r="A159" s="2" t="s">
        <v>173</v>
      </c>
      <c r="B159" s="2" t="s">
        <v>15</v>
      </c>
      <c r="C159" s="2" t="s">
        <v>16</v>
      </c>
      <c r="D159" s="2">
        <v>163455</v>
      </c>
      <c r="E159" s="2">
        <v>59335</v>
      </c>
      <c r="F159" s="2">
        <v>5593</v>
      </c>
      <c r="G159" s="2" t="s">
        <v>174</v>
      </c>
      <c r="H159" s="2" t="s">
        <v>18</v>
      </c>
      <c r="I159" s="2" t="str">
        <f t="shared" si="14"/>
        <v>resource</v>
      </c>
      <c r="J159" s="2">
        <v>290</v>
      </c>
      <c r="K159" t="str">
        <f>IF(AND(LEFT(C159,6)="video/",C159&lt;&gt;"video/x-ms-wmv"),"https://moodle2.ntin.edu.tw/mod/resource/view.php?id="&amp;E159,"https://moodle2.ntin.edu.tw/course/view.php?id="&amp;F159)</f>
        <v>https://moodle2.ntin.edu.tw/mod/resource/view.php?id=59335</v>
      </c>
      <c r="L159" s="3" t="str">
        <f t="shared" si="15"/>
        <v>檔案連結</v>
      </c>
      <c r="M159" t="str">
        <f t="shared" si="16"/>
        <v>https://moodle2.ntin.edu.tw/course/view.php?id=5593</v>
      </c>
      <c r="N159" s="3" t="str">
        <f t="shared" si="17"/>
        <v>課程頁面</v>
      </c>
    </row>
    <row r="160" spans="1:14" x14ac:dyDescent="0.25">
      <c r="A160" s="2" t="s">
        <v>65</v>
      </c>
      <c r="B160" s="2" t="s">
        <v>15</v>
      </c>
      <c r="C160" s="2" t="s">
        <v>16</v>
      </c>
      <c r="D160" s="2">
        <v>159584</v>
      </c>
      <c r="E160" s="2">
        <v>55775</v>
      </c>
      <c r="F160" s="2">
        <v>5563</v>
      </c>
      <c r="G160" s="2" t="s">
        <v>175</v>
      </c>
      <c r="H160" s="2" t="s">
        <v>18</v>
      </c>
      <c r="I160" s="2" t="str">
        <f t="shared" si="14"/>
        <v>resource</v>
      </c>
      <c r="J160" s="2">
        <v>288</v>
      </c>
      <c r="K160" t="str">
        <f>IF(AND(LEFT(C160,6)="video/",C160&lt;&gt;"video/x-ms-wmv"),"https://moodle2.ntin.edu.tw/mod/resource/view.php?id="&amp;E160,"https://moodle2.ntin.edu.tw/course/view.php?id="&amp;F160)</f>
        <v>https://moodle2.ntin.edu.tw/mod/resource/view.php?id=55775</v>
      </c>
      <c r="L160" s="3" t="str">
        <f t="shared" si="15"/>
        <v>檔案連結</v>
      </c>
      <c r="M160" t="str">
        <f t="shared" si="16"/>
        <v>https://moodle2.ntin.edu.tw/course/view.php?id=5563</v>
      </c>
      <c r="N160" s="3" t="str">
        <f t="shared" si="17"/>
        <v>課程頁面</v>
      </c>
    </row>
    <row r="161" spans="1:14" x14ac:dyDescent="0.25">
      <c r="A161" s="2" t="s">
        <v>176</v>
      </c>
      <c r="B161" s="2" t="s">
        <v>15</v>
      </c>
      <c r="C161" s="2" t="s">
        <v>177</v>
      </c>
      <c r="D161" s="2">
        <v>172352</v>
      </c>
      <c r="E161" s="2">
        <v>63372</v>
      </c>
      <c r="F161" s="2">
        <v>6416</v>
      </c>
      <c r="G161" s="2" t="s">
        <v>178</v>
      </c>
      <c r="H161" s="2" t="s">
        <v>179</v>
      </c>
      <c r="I161" s="2" t="str">
        <f t="shared" si="14"/>
        <v>forum</v>
      </c>
      <c r="J161" s="2">
        <v>283</v>
      </c>
      <c r="K161" t="str">
        <f>"https://moodle2.ntin.edu.tw/mod/"&amp;I161&amp;"/view.php?id="&amp;E161</f>
        <v>https://moodle2.ntin.edu.tw/mod/forum/view.php?id=63372</v>
      </c>
      <c r="L161" s="3" t="str">
        <f t="shared" si="15"/>
        <v>檔案連結</v>
      </c>
      <c r="M161" t="str">
        <f t="shared" si="16"/>
        <v>https://moodle2.ntin.edu.tw/course/view.php?id=6416</v>
      </c>
      <c r="N161" s="3" t="str">
        <f t="shared" si="17"/>
        <v>課程頁面</v>
      </c>
    </row>
    <row r="162" spans="1:14" x14ac:dyDescent="0.25">
      <c r="A162" s="2" t="s">
        <v>150</v>
      </c>
      <c r="B162" s="2" t="s">
        <v>15</v>
      </c>
      <c r="C162" s="2" t="s">
        <v>16</v>
      </c>
      <c r="D162" s="2">
        <v>186320</v>
      </c>
      <c r="E162" s="2">
        <v>74172</v>
      </c>
      <c r="F162" s="2">
        <v>6043</v>
      </c>
      <c r="G162" s="2" t="s">
        <v>180</v>
      </c>
      <c r="H162" s="2" t="s">
        <v>18</v>
      </c>
      <c r="I162" s="2" t="str">
        <f t="shared" si="14"/>
        <v>resource</v>
      </c>
      <c r="J162" s="2">
        <v>281</v>
      </c>
      <c r="K162" t="str">
        <f t="shared" ref="K162:K171" si="21">IF(AND(LEFT(C162,6)="video/",C162&lt;&gt;"video/x-ms-wmv"),"https://moodle2.ntin.edu.tw/mod/resource/view.php?id="&amp;E162,"https://moodle2.ntin.edu.tw/course/view.php?id="&amp;F162)</f>
        <v>https://moodle2.ntin.edu.tw/mod/resource/view.php?id=74172</v>
      </c>
      <c r="L162" s="3" t="str">
        <f t="shared" si="15"/>
        <v>檔案連結</v>
      </c>
      <c r="M162" t="str">
        <f t="shared" si="16"/>
        <v>https://moodle2.ntin.edu.tw/course/view.php?id=6043</v>
      </c>
      <c r="N162" s="3" t="str">
        <f t="shared" si="17"/>
        <v>課程頁面</v>
      </c>
    </row>
    <row r="163" spans="1:14" x14ac:dyDescent="0.25">
      <c r="A163" s="2" t="s">
        <v>34</v>
      </c>
      <c r="B163" s="2" t="s">
        <v>15</v>
      </c>
      <c r="C163" s="2" t="s">
        <v>16</v>
      </c>
      <c r="D163" s="2">
        <v>162145</v>
      </c>
      <c r="E163" s="2">
        <v>58109</v>
      </c>
      <c r="F163" s="2">
        <v>5804</v>
      </c>
      <c r="G163" s="2" t="s">
        <v>181</v>
      </c>
      <c r="H163" s="2" t="s">
        <v>18</v>
      </c>
      <c r="I163" s="2" t="str">
        <f t="shared" si="14"/>
        <v>resource</v>
      </c>
      <c r="J163" s="2">
        <v>277</v>
      </c>
      <c r="K163" t="str">
        <f t="shared" si="21"/>
        <v>https://moodle2.ntin.edu.tw/mod/resource/view.php?id=58109</v>
      </c>
      <c r="L163" s="3" t="str">
        <f t="shared" si="15"/>
        <v>檔案連結</v>
      </c>
      <c r="M163" t="str">
        <f t="shared" si="16"/>
        <v>https://moodle2.ntin.edu.tw/course/view.php?id=5804</v>
      </c>
      <c r="N163" s="3" t="str">
        <f t="shared" si="17"/>
        <v>課程頁面</v>
      </c>
    </row>
    <row r="164" spans="1:14" x14ac:dyDescent="0.25">
      <c r="A164" s="2" t="s">
        <v>182</v>
      </c>
      <c r="B164" s="2" t="s">
        <v>15</v>
      </c>
      <c r="C164" s="2" t="s">
        <v>177</v>
      </c>
      <c r="D164" s="2">
        <v>154001</v>
      </c>
      <c r="E164" s="2">
        <v>50989</v>
      </c>
      <c r="F164" s="2">
        <v>5480</v>
      </c>
      <c r="G164" s="2" t="s">
        <v>183</v>
      </c>
      <c r="H164" s="2" t="s">
        <v>18</v>
      </c>
      <c r="I164" s="2" t="str">
        <f t="shared" si="14"/>
        <v>resource</v>
      </c>
      <c r="J164" s="2">
        <v>276</v>
      </c>
      <c r="K164" t="str">
        <f t="shared" si="21"/>
        <v>https://moodle2.ntin.edu.tw/course/view.php?id=5480</v>
      </c>
      <c r="L164" s="3" t="str">
        <f t="shared" si="15"/>
        <v>檔案連結</v>
      </c>
      <c r="M164" t="str">
        <f t="shared" si="16"/>
        <v>https://moodle2.ntin.edu.tw/course/view.php?id=5480</v>
      </c>
      <c r="N164" s="3" t="str">
        <f t="shared" si="17"/>
        <v>課程頁面</v>
      </c>
    </row>
    <row r="165" spans="1:14" x14ac:dyDescent="0.25">
      <c r="A165" s="2" t="s">
        <v>184</v>
      </c>
      <c r="B165" s="2" t="s">
        <v>15</v>
      </c>
      <c r="C165" s="2" t="s">
        <v>16</v>
      </c>
      <c r="D165" s="2">
        <v>181419</v>
      </c>
      <c r="E165" s="2">
        <v>70362</v>
      </c>
      <c r="F165" s="2">
        <v>6321</v>
      </c>
      <c r="G165" s="2" t="s">
        <v>185</v>
      </c>
      <c r="H165" s="2" t="s">
        <v>18</v>
      </c>
      <c r="I165" s="2" t="str">
        <f t="shared" si="14"/>
        <v>resource</v>
      </c>
      <c r="J165" s="2">
        <v>276</v>
      </c>
      <c r="K165" t="str">
        <f t="shared" si="21"/>
        <v>https://moodle2.ntin.edu.tw/mod/resource/view.php?id=70362</v>
      </c>
      <c r="L165" s="3" t="str">
        <f t="shared" si="15"/>
        <v>檔案連結</v>
      </c>
      <c r="M165" t="str">
        <f t="shared" si="16"/>
        <v>https://moodle2.ntin.edu.tw/course/view.php?id=6321</v>
      </c>
      <c r="N165" s="3" t="str">
        <f t="shared" si="17"/>
        <v>課程頁面</v>
      </c>
    </row>
    <row r="166" spans="1:14" x14ac:dyDescent="0.25">
      <c r="A166" s="2" t="s">
        <v>74</v>
      </c>
      <c r="B166" s="2" t="s">
        <v>15</v>
      </c>
      <c r="C166" s="2" t="s">
        <v>16</v>
      </c>
      <c r="D166" s="2">
        <v>109183</v>
      </c>
      <c r="E166" s="2">
        <v>31366</v>
      </c>
      <c r="F166" s="2">
        <v>4855</v>
      </c>
      <c r="G166" s="2" t="s">
        <v>186</v>
      </c>
      <c r="H166" s="2" t="s">
        <v>18</v>
      </c>
      <c r="I166" s="2" t="str">
        <f t="shared" si="14"/>
        <v>resource</v>
      </c>
      <c r="J166" s="2">
        <v>275</v>
      </c>
      <c r="K166" t="str">
        <f t="shared" si="21"/>
        <v>https://moodle2.ntin.edu.tw/mod/resource/view.php?id=31366</v>
      </c>
      <c r="L166" s="3" t="str">
        <f t="shared" si="15"/>
        <v>檔案連結</v>
      </c>
      <c r="M166" t="str">
        <f t="shared" si="16"/>
        <v>https://moodle2.ntin.edu.tw/course/view.php?id=4855</v>
      </c>
      <c r="N166" s="3" t="str">
        <f t="shared" si="17"/>
        <v>課程頁面</v>
      </c>
    </row>
    <row r="167" spans="1:14" x14ac:dyDescent="0.25">
      <c r="A167" s="2" t="s">
        <v>56</v>
      </c>
      <c r="B167" s="2" t="s">
        <v>15</v>
      </c>
      <c r="C167" s="2" t="s">
        <v>16</v>
      </c>
      <c r="D167" s="2">
        <v>110544</v>
      </c>
      <c r="E167" s="2">
        <v>32217</v>
      </c>
      <c r="F167" s="2">
        <v>4768</v>
      </c>
      <c r="G167" s="2" t="s">
        <v>187</v>
      </c>
      <c r="H167" s="2" t="s">
        <v>18</v>
      </c>
      <c r="I167" s="2" t="str">
        <f t="shared" si="14"/>
        <v>resource</v>
      </c>
      <c r="J167" s="2">
        <v>273</v>
      </c>
      <c r="K167" t="str">
        <f t="shared" si="21"/>
        <v>https://moodle2.ntin.edu.tw/mod/resource/view.php?id=32217</v>
      </c>
      <c r="L167" s="3" t="str">
        <f t="shared" si="15"/>
        <v>檔案連結</v>
      </c>
      <c r="M167" t="str">
        <f t="shared" si="16"/>
        <v>https://moodle2.ntin.edu.tw/course/view.php?id=4768</v>
      </c>
      <c r="N167" s="3" t="str">
        <f t="shared" si="17"/>
        <v>課程頁面</v>
      </c>
    </row>
    <row r="168" spans="1:14" x14ac:dyDescent="0.25">
      <c r="A168" s="2" t="s">
        <v>74</v>
      </c>
      <c r="B168" s="2" t="s">
        <v>15</v>
      </c>
      <c r="C168" s="2" t="s">
        <v>16</v>
      </c>
      <c r="D168" s="2">
        <v>142368</v>
      </c>
      <c r="E168" s="2">
        <v>43544</v>
      </c>
      <c r="F168" s="2">
        <v>5289</v>
      </c>
      <c r="G168" s="2" t="s">
        <v>188</v>
      </c>
      <c r="H168" s="2" t="s">
        <v>18</v>
      </c>
      <c r="I168" s="2" t="str">
        <f t="shared" si="14"/>
        <v>resource</v>
      </c>
      <c r="J168" s="2">
        <v>273</v>
      </c>
      <c r="K168" t="str">
        <f t="shared" si="21"/>
        <v>https://moodle2.ntin.edu.tw/mod/resource/view.php?id=43544</v>
      </c>
      <c r="L168" s="3" t="str">
        <f t="shared" si="15"/>
        <v>檔案連結</v>
      </c>
      <c r="M168" t="str">
        <f t="shared" si="16"/>
        <v>https://moodle2.ntin.edu.tw/course/view.php?id=5289</v>
      </c>
      <c r="N168" s="3" t="str">
        <f t="shared" si="17"/>
        <v>課程頁面</v>
      </c>
    </row>
    <row r="169" spans="1:14" x14ac:dyDescent="0.25">
      <c r="A169" s="2" t="s">
        <v>74</v>
      </c>
      <c r="B169" s="2" t="s">
        <v>15</v>
      </c>
      <c r="C169" s="2" t="s">
        <v>16</v>
      </c>
      <c r="D169" s="2">
        <v>155157</v>
      </c>
      <c r="E169" s="2">
        <v>51867</v>
      </c>
      <c r="F169" s="2">
        <v>5890</v>
      </c>
      <c r="G169" s="2" t="s">
        <v>189</v>
      </c>
      <c r="H169" s="2" t="s">
        <v>18</v>
      </c>
      <c r="I169" s="2" t="str">
        <f t="shared" si="14"/>
        <v>resource</v>
      </c>
      <c r="J169" s="2">
        <v>273</v>
      </c>
      <c r="K169" t="str">
        <f t="shared" si="21"/>
        <v>https://moodle2.ntin.edu.tw/mod/resource/view.php?id=51867</v>
      </c>
      <c r="L169" s="3" t="str">
        <f t="shared" si="15"/>
        <v>檔案連結</v>
      </c>
      <c r="M169" t="str">
        <f t="shared" si="16"/>
        <v>https://moodle2.ntin.edu.tw/course/view.php?id=5890</v>
      </c>
      <c r="N169" s="3" t="str">
        <f t="shared" si="17"/>
        <v>課程頁面</v>
      </c>
    </row>
    <row r="170" spans="1:14" x14ac:dyDescent="0.25">
      <c r="A170" s="2" t="s">
        <v>74</v>
      </c>
      <c r="B170" s="2" t="s">
        <v>15</v>
      </c>
      <c r="C170" s="2" t="s">
        <v>16</v>
      </c>
      <c r="D170" s="2">
        <v>162070</v>
      </c>
      <c r="E170" s="2">
        <v>58034</v>
      </c>
      <c r="F170" s="2">
        <v>5890</v>
      </c>
      <c r="G170" s="2" t="s">
        <v>190</v>
      </c>
      <c r="H170" s="2" t="s">
        <v>18</v>
      </c>
      <c r="I170" s="2" t="str">
        <f t="shared" si="14"/>
        <v>resource</v>
      </c>
      <c r="J170" s="2">
        <v>273</v>
      </c>
      <c r="K170" t="str">
        <f t="shared" si="21"/>
        <v>https://moodle2.ntin.edu.tw/mod/resource/view.php?id=58034</v>
      </c>
      <c r="L170" s="3" t="str">
        <f t="shared" si="15"/>
        <v>檔案連結</v>
      </c>
      <c r="M170" t="str">
        <f t="shared" si="16"/>
        <v>https://moodle2.ntin.edu.tw/course/view.php?id=5890</v>
      </c>
      <c r="N170" s="3" t="str">
        <f t="shared" si="17"/>
        <v>課程頁面</v>
      </c>
    </row>
    <row r="171" spans="1:14" x14ac:dyDescent="0.25">
      <c r="A171" s="2" t="s">
        <v>191</v>
      </c>
      <c r="B171" s="2" t="s">
        <v>15</v>
      </c>
      <c r="C171" s="2" t="s">
        <v>16</v>
      </c>
      <c r="D171" s="2">
        <v>140403</v>
      </c>
      <c r="E171" s="2">
        <v>42229</v>
      </c>
      <c r="F171" s="2">
        <v>5272</v>
      </c>
      <c r="G171" s="2" t="s">
        <v>192</v>
      </c>
      <c r="H171" s="2" t="s">
        <v>18</v>
      </c>
      <c r="I171" s="2" t="str">
        <f t="shared" si="14"/>
        <v>resource</v>
      </c>
      <c r="J171" s="2">
        <v>270</v>
      </c>
      <c r="K171" t="str">
        <f t="shared" si="21"/>
        <v>https://moodle2.ntin.edu.tw/mod/resource/view.php?id=42229</v>
      </c>
      <c r="L171" s="3" t="str">
        <f t="shared" si="15"/>
        <v>檔案連結</v>
      </c>
      <c r="M171" t="str">
        <f t="shared" si="16"/>
        <v>https://moodle2.ntin.edu.tw/course/view.php?id=5272</v>
      </c>
      <c r="N171" s="3" t="str">
        <f t="shared" si="17"/>
        <v>課程頁面</v>
      </c>
    </row>
    <row r="172" spans="1:14" x14ac:dyDescent="0.25">
      <c r="A172" s="2" t="s">
        <v>44</v>
      </c>
      <c r="B172" s="2" t="s">
        <v>15</v>
      </c>
      <c r="C172" s="2" t="s">
        <v>16</v>
      </c>
      <c r="D172" s="2">
        <v>160023</v>
      </c>
      <c r="E172" s="2">
        <v>56192</v>
      </c>
      <c r="F172" s="2">
        <v>5533</v>
      </c>
      <c r="G172" s="2" t="s">
        <v>193</v>
      </c>
      <c r="H172" s="2" t="s">
        <v>54</v>
      </c>
      <c r="I172" s="2" t="str">
        <f t="shared" si="14"/>
        <v>label</v>
      </c>
      <c r="J172" s="2">
        <v>269</v>
      </c>
      <c r="K172" t="str">
        <f>"https://moodle2.ntin.edu.tw/course/modedit.php?update="&amp;E172</f>
        <v>https://moodle2.ntin.edu.tw/course/modedit.php?update=56192</v>
      </c>
      <c r="L172" s="3" t="str">
        <f t="shared" si="15"/>
        <v>檔案連結</v>
      </c>
      <c r="M172" t="str">
        <f t="shared" si="16"/>
        <v>https://moodle2.ntin.edu.tw/course/view.php?id=5533</v>
      </c>
      <c r="N172" s="3" t="str">
        <f t="shared" si="17"/>
        <v>課程頁面</v>
      </c>
    </row>
    <row r="173" spans="1:14" x14ac:dyDescent="0.25">
      <c r="A173" s="2" t="s">
        <v>44</v>
      </c>
      <c r="B173" s="2" t="s">
        <v>15</v>
      </c>
      <c r="C173" s="2" t="s">
        <v>16</v>
      </c>
      <c r="D173" s="2">
        <v>161692</v>
      </c>
      <c r="E173" s="2">
        <v>57688</v>
      </c>
      <c r="F173" s="2">
        <v>5531</v>
      </c>
      <c r="G173" s="2" t="s">
        <v>193</v>
      </c>
      <c r="H173" s="2" t="s">
        <v>18</v>
      </c>
      <c r="I173" s="2" t="str">
        <f t="shared" si="14"/>
        <v>resource</v>
      </c>
      <c r="J173" s="2">
        <v>269</v>
      </c>
      <c r="K173" t="str">
        <f>IF(AND(LEFT(C173,6)="video/",C173&lt;&gt;"video/x-ms-wmv"),"https://moodle2.ntin.edu.tw/mod/resource/view.php?id="&amp;E173,"https://moodle2.ntin.edu.tw/course/view.php?id="&amp;F173)</f>
        <v>https://moodle2.ntin.edu.tw/mod/resource/view.php?id=57688</v>
      </c>
      <c r="L173" s="3" t="str">
        <f t="shared" si="15"/>
        <v>檔案連結</v>
      </c>
      <c r="M173" t="str">
        <f t="shared" si="16"/>
        <v>https://moodle2.ntin.edu.tw/course/view.php?id=5531</v>
      </c>
      <c r="N173" s="3" t="str">
        <f t="shared" si="17"/>
        <v>課程頁面</v>
      </c>
    </row>
    <row r="174" spans="1:14" x14ac:dyDescent="0.25">
      <c r="A174" s="2" t="s">
        <v>166</v>
      </c>
      <c r="B174" s="2" t="s">
        <v>15</v>
      </c>
      <c r="C174" s="2" t="s">
        <v>16</v>
      </c>
      <c r="D174" s="2">
        <v>184999</v>
      </c>
      <c r="E174" s="2">
        <v>72883</v>
      </c>
      <c r="F174" s="2">
        <v>6106</v>
      </c>
      <c r="G174" s="2" t="s">
        <v>194</v>
      </c>
      <c r="H174" s="2" t="s">
        <v>18</v>
      </c>
      <c r="I174" s="2" t="str">
        <f t="shared" si="14"/>
        <v>resource</v>
      </c>
      <c r="J174" s="2">
        <v>269</v>
      </c>
      <c r="K174" t="str">
        <f>IF(AND(LEFT(C174,6)="video/",C174&lt;&gt;"video/x-ms-wmv"),"https://moodle2.ntin.edu.tw/mod/resource/view.php?id="&amp;E174,"https://moodle2.ntin.edu.tw/course/view.php?id="&amp;F174)</f>
        <v>https://moodle2.ntin.edu.tw/mod/resource/view.php?id=72883</v>
      </c>
      <c r="L174" s="3" t="str">
        <f t="shared" si="15"/>
        <v>檔案連結</v>
      </c>
      <c r="M174" t="str">
        <f t="shared" si="16"/>
        <v>https://moodle2.ntin.edu.tw/course/view.php?id=6106</v>
      </c>
      <c r="N174" s="3" t="str">
        <f t="shared" si="17"/>
        <v>課程頁面</v>
      </c>
    </row>
    <row r="175" spans="1:14" x14ac:dyDescent="0.25">
      <c r="A175" s="2" t="s">
        <v>195</v>
      </c>
      <c r="B175" s="2" t="s">
        <v>15</v>
      </c>
      <c r="C175" s="2" t="s">
        <v>16</v>
      </c>
      <c r="D175" s="2">
        <v>159454</v>
      </c>
      <c r="E175" s="2">
        <v>55662</v>
      </c>
      <c r="F175" s="2">
        <v>5736</v>
      </c>
      <c r="G175" s="2" t="s">
        <v>196</v>
      </c>
      <c r="H175" s="2" t="s">
        <v>54</v>
      </c>
      <c r="I175" s="2" t="str">
        <f t="shared" si="14"/>
        <v>label</v>
      </c>
      <c r="J175" s="2">
        <v>269</v>
      </c>
      <c r="K175" t="str">
        <f>"https://moodle2.ntin.edu.tw/course/modedit.php?update="&amp;E175</f>
        <v>https://moodle2.ntin.edu.tw/course/modedit.php?update=55662</v>
      </c>
      <c r="L175" s="3" t="str">
        <f t="shared" si="15"/>
        <v>檔案連結</v>
      </c>
      <c r="M175" t="str">
        <f t="shared" si="16"/>
        <v>https://moodle2.ntin.edu.tw/course/view.php?id=5736</v>
      </c>
      <c r="N175" s="3" t="str">
        <f t="shared" si="17"/>
        <v>課程頁面</v>
      </c>
    </row>
    <row r="176" spans="1:14" x14ac:dyDescent="0.25">
      <c r="A176" s="2" t="s">
        <v>34</v>
      </c>
      <c r="B176" s="2" t="s">
        <v>15</v>
      </c>
      <c r="C176" s="2" t="s">
        <v>16</v>
      </c>
      <c r="D176" s="2">
        <v>163456</v>
      </c>
      <c r="E176" s="2">
        <v>59336</v>
      </c>
      <c r="F176" s="2">
        <v>5804</v>
      </c>
      <c r="G176" s="2" t="s">
        <v>197</v>
      </c>
      <c r="H176" s="2" t="s">
        <v>18</v>
      </c>
      <c r="I176" s="2" t="str">
        <f t="shared" si="14"/>
        <v>resource</v>
      </c>
      <c r="J176" s="2">
        <v>269</v>
      </c>
      <c r="K176" t="str">
        <f t="shared" ref="K176:K206" si="22">IF(AND(LEFT(C176,6)="video/",C176&lt;&gt;"video/x-ms-wmv"),"https://moodle2.ntin.edu.tw/mod/resource/view.php?id="&amp;E176,"https://moodle2.ntin.edu.tw/course/view.php?id="&amp;F176)</f>
        <v>https://moodle2.ntin.edu.tw/mod/resource/view.php?id=59336</v>
      </c>
      <c r="L176" s="3" t="str">
        <f t="shared" si="15"/>
        <v>檔案連結</v>
      </c>
      <c r="M176" t="str">
        <f t="shared" si="16"/>
        <v>https://moodle2.ntin.edu.tw/course/view.php?id=5804</v>
      </c>
      <c r="N176" s="3" t="str">
        <f t="shared" si="17"/>
        <v>課程頁面</v>
      </c>
    </row>
    <row r="177" spans="1:14" x14ac:dyDescent="0.25">
      <c r="A177" s="2" t="s">
        <v>56</v>
      </c>
      <c r="B177" s="2" t="s">
        <v>15</v>
      </c>
      <c r="C177" s="2" t="s">
        <v>16</v>
      </c>
      <c r="D177" s="2">
        <v>107445</v>
      </c>
      <c r="E177" s="2">
        <v>30173</v>
      </c>
      <c r="F177" s="2">
        <v>4768</v>
      </c>
      <c r="G177" s="2" t="s">
        <v>198</v>
      </c>
      <c r="H177" s="2" t="s">
        <v>18</v>
      </c>
      <c r="I177" s="2" t="str">
        <f t="shared" si="14"/>
        <v>resource</v>
      </c>
      <c r="J177" s="2">
        <v>268</v>
      </c>
      <c r="K177" t="str">
        <f t="shared" si="22"/>
        <v>https://moodle2.ntin.edu.tw/mod/resource/view.php?id=30173</v>
      </c>
      <c r="L177" s="3" t="str">
        <f t="shared" si="15"/>
        <v>檔案連結</v>
      </c>
      <c r="M177" t="str">
        <f t="shared" si="16"/>
        <v>https://moodle2.ntin.edu.tw/course/view.php?id=4768</v>
      </c>
      <c r="N177" s="3" t="str">
        <f t="shared" si="17"/>
        <v>課程頁面</v>
      </c>
    </row>
    <row r="178" spans="1:14" x14ac:dyDescent="0.25">
      <c r="A178" s="2" t="s">
        <v>91</v>
      </c>
      <c r="B178" s="2" t="s">
        <v>15</v>
      </c>
      <c r="C178" s="2" t="s">
        <v>16</v>
      </c>
      <c r="D178" s="2">
        <v>159520</v>
      </c>
      <c r="E178" s="2">
        <v>55711</v>
      </c>
      <c r="F178" s="2">
        <v>5625</v>
      </c>
      <c r="G178" s="2" t="s">
        <v>199</v>
      </c>
      <c r="H178" s="2" t="s">
        <v>18</v>
      </c>
      <c r="I178" s="2" t="str">
        <f t="shared" si="14"/>
        <v>resource</v>
      </c>
      <c r="J178" s="2">
        <v>265</v>
      </c>
      <c r="K178" t="str">
        <f t="shared" si="22"/>
        <v>https://moodle2.ntin.edu.tw/mod/resource/view.php?id=55711</v>
      </c>
      <c r="L178" s="3" t="str">
        <f t="shared" si="15"/>
        <v>檔案連結</v>
      </c>
      <c r="M178" t="str">
        <f t="shared" si="16"/>
        <v>https://moodle2.ntin.edu.tw/course/view.php?id=5625</v>
      </c>
      <c r="N178" s="3" t="str">
        <f t="shared" si="17"/>
        <v>課程頁面</v>
      </c>
    </row>
    <row r="179" spans="1:14" x14ac:dyDescent="0.25">
      <c r="A179" s="2" t="s">
        <v>22</v>
      </c>
      <c r="B179" s="2" t="s">
        <v>15</v>
      </c>
      <c r="C179" s="2" t="s">
        <v>16</v>
      </c>
      <c r="D179" s="2">
        <v>160614</v>
      </c>
      <c r="E179" s="2">
        <v>56695</v>
      </c>
      <c r="F179" s="2">
        <v>5591</v>
      </c>
      <c r="G179" s="2" t="s">
        <v>200</v>
      </c>
      <c r="H179" s="2" t="s">
        <v>18</v>
      </c>
      <c r="I179" s="2" t="str">
        <f t="shared" si="14"/>
        <v>resource</v>
      </c>
      <c r="J179" s="2">
        <v>265</v>
      </c>
      <c r="K179" t="str">
        <f t="shared" si="22"/>
        <v>https://moodle2.ntin.edu.tw/mod/resource/view.php?id=56695</v>
      </c>
      <c r="L179" s="3" t="str">
        <f t="shared" si="15"/>
        <v>檔案連結</v>
      </c>
      <c r="M179" t="str">
        <f t="shared" si="16"/>
        <v>https://moodle2.ntin.edu.tw/course/view.php?id=5591</v>
      </c>
      <c r="N179" s="3" t="str">
        <f t="shared" si="17"/>
        <v>課程頁面</v>
      </c>
    </row>
    <row r="180" spans="1:14" x14ac:dyDescent="0.25">
      <c r="A180" s="2" t="s">
        <v>131</v>
      </c>
      <c r="B180" s="2" t="s">
        <v>15</v>
      </c>
      <c r="C180" s="2" t="s">
        <v>153</v>
      </c>
      <c r="D180" s="2">
        <v>107112</v>
      </c>
      <c r="E180" s="2">
        <v>29987</v>
      </c>
      <c r="F180" s="2">
        <v>4603</v>
      </c>
      <c r="G180" s="2" t="s">
        <v>201</v>
      </c>
      <c r="H180" s="2" t="s">
        <v>18</v>
      </c>
      <c r="I180" s="2" t="str">
        <f t="shared" si="14"/>
        <v>resource</v>
      </c>
      <c r="J180" s="2">
        <v>264</v>
      </c>
      <c r="K180" t="str">
        <f t="shared" si="22"/>
        <v>https://moodle2.ntin.edu.tw/course/view.php?id=4603</v>
      </c>
      <c r="L180" s="3" t="str">
        <f t="shared" si="15"/>
        <v>檔案連結</v>
      </c>
      <c r="M180" t="str">
        <f t="shared" si="16"/>
        <v>https://moodle2.ntin.edu.tw/course/view.php?id=4603</v>
      </c>
      <c r="N180" s="3" t="str">
        <f t="shared" si="17"/>
        <v>課程頁面</v>
      </c>
    </row>
    <row r="181" spans="1:14" x14ac:dyDescent="0.25">
      <c r="A181" s="2" t="s">
        <v>131</v>
      </c>
      <c r="B181" s="2" t="s">
        <v>15</v>
      </c>
      <c r="C181" s="2" t="s">
        <v>153</v>
      </c>
      <c r="D181" s="2">
        <v>107116</v>
      </c>
      <c r="E181" s="2">
        <v>29991</v>
      </c>
      <c r="F181" s="2">
        <v>4666</v>
      </c>
      <c r="G181" s="2" t="s">
        <v>201</v>
      </c>
      <c r="H181" s="2" t="s">
        <v>18</v>
      </c>
      <c r="I181" s="2" t="str">
        <f t="shared" si="14"/>
        <v>resource</v>
      </c>
      <c r="J181" s="2">
        <v>264</v>
      </c>
      <c r="K181" t="str">
        <f t="shared" si="22"/>
        <v>https://moodle2.ntin.edu.tw/course/view.php?id=4666</v>
      </c>
      <c r="L181" s="3" t="str">
        <f t="shared" si="15"/>
        <v>檔案連結</v>
      </c>
      <c r="M181" t="str">
        <f t="shared" si="16"/>
        <v>https://moodle2.ntin.edu.tw/course/view.php?id=4666</v>
      </c>
      <c r="N181" s="3" t="str">
        <f t="shared" si="17"/>
        <v>課程頁面</v>
      </c>
    </row>
    <row r="182" spans="1:14" x14ac:dyDescent="0.25">
      <c r="A182" s="2" t="s">
        <v>44</v>
      </c>
      <c r="B182" s="2" t="s">
        <v>15</v>
      </c>
      <c r="C182" s="2" t="s">
        <v>16</v>
      </c>
      <c r="D182" s="2">
        <v>110277</v>
      </c>
      <c r="E182" s="2">
        <v>32002</v>
      </c>
      <c r="F182" s="2">
        <v>4542</v>
      </c>
      <c r="G182" s="2" t="s">
        <v>202</v>
      </c>
      <c r="H182" s="2" t="s">
        <v>18</v>
      </c>
      <c r="I182" s="2" t="str">
        <f t="shared" si="14"/>
        <v>resource</v>
      </c>
      <c r="J182" s="2">
        <v>262</v>
      </c>
      <c r="K182" t="str">
        <f t="shared" si="22"/>
        <v>https://moodle2.ntin.edu.tw/mod/resource/view.php?id=32002</v>
      </c>
      <c r="L182" s="3" t="str">
        <f t="shared" si="15"/>
        <v>檔案連結</v>
      </c>
      <c r="M182" t="str">
        <f t="shared" si="16"/>
        <v>https://moodle2.ntin.edu.tw/course/view.php?id=4542</v>
      </c>
      <c r="N182" s="3" t="str">
        <f t="shared" si="17"/>
        <v>課程頁面</v>
      </c>
    </row>
    <row r="183" spans="1:14" x14ac:dyDescent="0.25">
      <c r="A183" s="2" t="s">
        <v>150</v>
      </c>
      <c r="B183" s="2" t="s">
        <v>15</v>
      </c>
      <c r="C183" s="2" t="s">
        <v>16</v>
      </c>
      <c r="D183" s="2">
        <v>186374</v>
      </c>
      <c r="E183" s="2">
        <v>74226</v>
      </c>
      <c r="F183" s="2">
        <v>6044</v>
      </c>
      <c r="G183" s="2" t="s">
        <v>203</v>
      </c>
      <c r="H183" s="2" t="s">
        <v>18</v>
      </c>
      <c r="I183" s="2" t="str">
        <f t="shared" si="14"/>
        <v>resource</v>
      </c>
      <c r="J183" s="2">
        <v>262</v>
      </c>
      <c r="K183" t="str">
        <f t="shared" si="22"/>
        <v>https://moodle2.ntin.edu.tw/mod/resource/view.php?id=74226</v>
      </c>
      <c r="L183" s="3" t="str">
        <f t="shared" si="15"/>
        <v>檔案連結</v>
      </c>
      <c r="M183" t="str">
        <f t="shared" si="16"/>
        <v>https://moodle2.ntin.edu.tw/course/view.php?id=6044</v>
      </c>
      <c r="N183" s="3" t="str">
        <f t="shared" si="17"/>
        <v>課程頁面</v>
      </c>
    </row>
    <row r="184" spans="1:14" x14ac:dyDescent="0.25">
      <c r="A184" s="2" t="s">
        <v>131</v>
      </c>
      <c r="B184" s="2" t="s">
        <v>15</v>
      </c>
      <c r="C184" s="2" t="s">
        <v>16</v>
      </c>
      <c r="D184" s="2">
        <v>162354</v>
      </c>
      <c r="E184" s="2">
        <v>58286</v>
      </c>
      <c r="F184" s="2">
        <v>5852</v>
      </c>
      <c r="G184" s="2" t="s">
        <v>204</v>
      </c>
      <c r="H184" s="2" t="s">
        <v>18</v>
      </c>
      <c r="I184" s="2" t="str">
        <f t="shared" si="14"/>
        <v>resource</v>
      </c>
      <c r="J184" s="2">
        <v>257</v>
      </c>
      <c r="K184" t="str">
        <f t="shared" si="22"/>
        <v>https://moodle2.ntin.edu.tw/mod/resource/view.php?id=58286</v>
      </c>
      <c r="L184" s="3" t="str">
        <f t="shared" si="15"/>
        <v>檔案連結</v>
      </c>
      <c r="M184" t="str">
        <f t="shared" si="16"/>
        <v>https://moodle2.ntin.edu.tw/course/view.php?id=5852</v>
      </c>
      <c r="N184" s="3" t="str">
        <f t="shared" si="17"/>
        <v>課程頁面</v>
      </c>
    </row>
    <row r="185" spans="1:14" x14ac:dyDescent="0.25">
      <c r="A185" s="2" t="s">
        <v>74</v>
      </c>
      <c r="B185" s="2" t="s">
        <v>15</v>
      </c>
      <c r="C185" s="2" t="s">
        <v>16</v>
      </c>
      <c r="D185" s="2">
        <v>110231</v>
      </c>
      <c r="E185" s="2">
        <v>31962</v>
      </c>
      <c r="F185" s="2">
        <v>4851</v>
      </c>
      <c r="G185" s="2" t="s">
        <v>205</v>
      </c>
      <c r="H185" s="2" t="s">
        <v>18</v>
      </c>
      <c r="I185" s="2" t="str">
        <f t="shared" si="14"/>
        <v>resource</v>
      </c>
      <c r="J185" s="2">
        <v>256</v>
      </c>
      <c r="K185" t="str">
        <f t="shared" si="22"/>
        <v>https://moodle2.ntin.edu.tw/mod/resource/view.php?id=31962</v>
      </c>
      <c r="L185" s="3" t="str">
        <f t="shared" si="15"/>
        <v>檔案連結</v>
      </c>
      <c r="M185" t="str">
        <f t="shared" si="16"/>
        <v>https://moodle2.ntin.edu.tw/course/view.php?id=4851</v>
      </c>
      <c r="N185" s="3" t="str">
        <f t="shared" si="17"/>
        <v>課程頁面</v>
      </c>
    </row>
    <row r="186" spans="1:14" x14ac:dyDescent="0.25">
      <c r="A186" s="2" t="s">
        <v>206</v>
      </c>
      <c r="B186" s="2" t="s">
        <v>15</v>
      </c>
      <c r="C186" s="2" t="s">
        <v>16</v>
      </c>
      <c r="D186" s="2">
        <v>186370</v>
      </c>
      <c r="E186" s="2">
        <v>74222</v>
      </c>
      <c r="F186" s="2">
        <v>6191</v>
      </c>
      <c r="G186" s="2" t="s">
        <v>207</v>
      </c>
      <c r="H186" s="2" t="s">
        <v>18</v>
      </c>
      <c r="I186" s="2" t="str">
        <f t="shared" si="14"/>
        <v>resource</v>
      </c>
      <c r="J186" s="2">
        <v>255</v>
      </c>
      <c r="K186" t="str">
        <f t="shared" si="22"/>
        <v>https://moodle2.ntin.edu.tw/mod/resource/view.php?id=74222</v>
      </c>
      <c r="L186" s="3" t="str">
        <f t="shared" si="15"/>
        <v>檔案連結</v>
      </c>
      <c r="M186" t="str">
        <f t="shared" si="16"/>
        <v>https://moodle2.ntin.edu.tw/course/view.php?id=6191</v>
      </c>
      <c r="N186" s="3" t="str">
        <f t="shared" si="17"/>
        <v>課程頁面</v>
      </c>
    </row>
    <row r="187" spans="1:14" x14ac:dyDescent="0.25">
      <c r="A187" s="2" t="s">
        <v>34</v>
      </c>
      <c r="B187" s="2" t="s">
        <v>15</v>
      </c>
      <c r="C187" s="2" t="s">
        <v>16</v>
      </c>
      <c r="D187" s="2">
        <v>163346</v>
      </c>
      <c r="E187" s="2">
        <v>59226</v>
      </c>
      <c r="F187" s="2">
        <v>5598</v>
      </c>
      <c r="G187" s="2" t="s">
        <v>208</v>
      </c>
      <c r="H187" s="2" t="s">
        <v>18</v>
      </c>
      <c r="I187" s="2" t="str">
        <f t="shared" si="14"/>
        <v>resource</v>
      </c>
      <c r="J187" s="2">
        <v>255</v>
      </c>
      <c r="K187" t="str">
        <f t="shared" si="22"/>
        <v>https://moodle2.ntin.edu.tw/mod/resource/view.php?id=59226</v>
      </c>
      <c r="L187" s="3" t="str">
        <f t="shared" si="15"/>
        <v>檔案連結</v>
      </c>
      <c r="M187" t="str">
        <f t="shared" si="16"/>
        <v>https://moodle2.ntin.edu.tw/course/view.php?id=5598</v>
      </c>
      <c r="N187" s="3" t="str">
        <f t="shared" si="17"/>
        <v>課程頁面</v>
      </c>
    </row>
    <row r="188" spans="1:14" x14ac:dyDescent="0.25">
      <c r="A188" s="2" t="s">
        <v>44</v>
      </c>
      <c r="B188" s="2" t="s">
        <v>15</v>
      </c>
      <c r="C188" s="2" t="s">
        <v>16</v>
      </c>
      <c r="D188" s="2">
        <v>160721</v>
      </c>
      <c r="E188" s="2">
        <v>56801</v>
      </c>
      <c r="F188" s="2">
        <v>5531</v>
      </c>
      <c r="G188" s="2" t="s">
        <v>209</v>
      </c>
      <c r="H188" s="2" t="s">
        <v>18</v>
      </c>
      <c r="I188" s="2" t="str">
        <f t="shared" si="14"/>
        <v>resource</v>
      </c>
      <c r="J188" s="2">
        <v>254</v>
      </c>
      <c r="K188" t="str">
        <f t="shared" si="22"/>
        <v>https://moodle2.ntin.edu.tw/mod/resource/view.php?id=56801</v>
      </c>
      <c r="L188" s="3" t="str">
        <f t="shared" si="15"/>
        <v>檔案連結</v>
      </c>
      <c r="M188" t="str">
        <f t="shared" si="16"/>
        <v>https://moodle2.ntin.edu.tw/course/view.php?id=5531</v>
      </c>
      <c r="N188" s="3" t="str">
        <f t="shared" si="17"/>
        <v>課程頁面</v>
      </c>
    </row>
    <row r="189" spans="1:14" x14ac:dyDescent="0.25">
      <c r="A189" s="2" t="s">
        <v>67</v>
      </c>
      <c r="B189" s="2" t="s">
        <v>15</v>
      </c>
      <c r="C189" s="2" t="s">
        <v>16</v>
      </c>
      <c r="D189" s="2">
        <v>143017</v>
      </c>
      <c r="E189" s="2">
        <v>43973</v>
      </c>
      <c r="F189" s="2">
        <v>5082</v>
      </c>
      <c r="G189" s="2" t="s">
        <v>210</v>
      </c>
      <c r="H189" s="2" t="s">
        <v>18</v>
      </c>
      <c r="I189" s="2" t="str">
        <f t="shared" si="14"/>
        <v>resource</v>
      </c>
      <c r="J189" s="2">
        <v>254</v>
      </c>
      <c r="K189" t="str">
        <f t="shared" si="22"/>
        <v>https://moodle2.ntin.edu.tw/mod/resource/view.php?id=43973</v>
      </c>
      <c r="L189" s="3" t="str">
        <f t="shared" si="15"/>
        <v>檔案連結</v>
      </c>
      <c r="M189" t="str">
        <f t="shared" si="16"/>
        <v>https://moodle2.ntin.edu.tw/course/view.php?id=5082</v>
      </c>
      <c r="N189" s="3" t="str">
        <f t="shared" si="17"/>
        <v>課程頁面</v>
      </c>
    </row>
    <row r="190" spans="1:14" x14ac:dyDescent="0.25">
      <c r="A190" s="2" t="s">
        <v>67</v>
      </c>
      <c r="B190" s="2" t="s">
        <v>15</v>
      </c>
      <c r="C190" s="2" t="s">
        <v>16</v>
      </c>
      <c r="D190" s="2">
        <v>143018</v>
      </c>
      <c r="E190" s="2">
        <v>43974</v>
      </c>
      <c r="F190" s="2">
        <v>5078</v>
      </c>
      <c r="G190" s="2" t="s">
        <v>210</v>
      </c>
      <c r="H190" s="2" t="s">
        <v>18</v>
      </c>
      <c r="I190" s="2" t="str">
        <f t="shared" si="14"/>
        <v>resource</v>
      </c>
      <c r="J190" s="2">
        <v>254</v>
      </c>
      <c r="K190" t="str">
        <f t="shared" si="22"/>
        <v>https://moodle2.ntin.edu.tw/mod/resource/view.php?id=43974</v>
      </c>
      <c r="L190" s="3" t="str">
        <f t="shared" si="15"/>
        <v>檔案連結</v>
      </c>
      <c r="M190" t="str">
        <f t="shared" si="16"/>
        <v>https://moodle2.ntin.edu.tw/course/view.php?id=5078</v>
      </c>
      <c r="N190" s="3" t="str">
        <f t="shared" si="17"/>
        <v>課程頁面</v>
      </c>
    </row>
    <row r="191" spans="1:14" x14ac:dyDescent="0.25">
      <c r="A191" s="2" t="s">
        <v>67</v>
      </c>
      <c r="B191" s="2" t="s">
        <v>15</v>
      </c>
      <c r="C191" s="2" t="s">
        <v>16</v>
      </c>
      <c r="D191" s="2">
        <v>143019</v>
      </c>
      <c r="E191" s="2">
        <v>43975</v>
      </c>
      <c r="F191" s="2">
        <v>5086</v>
      </c>
      <c r="G191" s="2" t="s">
        <v>210</v>
      </c>
      <c r="H191" s="2" t="s">
        <v>18</v>
      </c>
      <c r="I191" s="2" t="str">
        <f t="shared" si="14"/>
        <v>resource</v>
      </c>
      <c r="J191" s="2">
        <v>254</v>
      </c>
      <c r="K191" t="str">
        <f t="shared" si="22"/>
        <v>https://moodle2.ntin.edu.tw/mod/resource/view.php?id=43975</v>
      </c>
      <c r="L191" s="3" t="str">
        <f t="shared" si="15"/>
        <v>檔案連結</v>
      </c>
      <c r="M191" t="str">
        <f t="shared" si="16"/>
        <v>https://moodle2.ntin.edu.tw/course/view.php?id=5086</v>
      </c>
      <c r="N191" s="3" t="str">
        <f t="shared" si="17"/>
        <v>課程頁面</v>
      </c>
    </row>
    <row r="192" spans="1:14" x14ac:dyDescent="0.25">
      <c r="A192" s="2" t="s">
        <v>67</v>
      </c>
      <c r="B192" s="2" t="s">
        <v>15</v>
      </c>
      <c r="C192" s="2" t="s">
        <v>16</v>
      </c>
      <c r="D192" s="2">
        <v>143020</v>
      </c>
      <c r="E192" s="2">
        <v>43976</v>
      </c>
      <c r="F192" s="2">
        <v>5091</v>
      </c>
      <c r="G192" s="2" t="s">
        <v>210</v>
      </c>
      <c r="H192" s="2" t="s">
        <v>18</v>
      </c>
      <c r="I192" s="2" t="str">
        <f t="shared" si="14"/>
        <v>resource</v>
      </c>
      <c r="J192" s="2">
        <v>254</v>
      </c>
      <c r="K192" t="str">
        <f t="shared" si="22"/>
        <v>https://moodle2.ntin.edu.tw/mod/resource/view.php?id=43976</v>
      </c>
      <c r="L192" s="3" t="str">
        <f t="shared" si="15"/>
        <v>檔案連結</v>
      </c>
      <c r="M192" t="str">
        <f t="shared" si="16"/>
        <v>https://moodle2.ntin.edu.tw/course/view.php?id=5091</v>
      </c>
      <c r="N192" s="3" t="str">
        <f t="shared" si="17"/>
        <v>課程頁面</v>
      </c>
    </row>
    <row r="193" spans="1:14" x14ac:dyDescent="0.25">
      <c r="A193" s="2" t="s">
        <v>206</v>
      </c>
      <c r="B193" s="2" t="s">
        <v>15</v>
      </c>
      <c r="C193" s="2" t="s">
        <v>16</v>
      </c>
      <c r="D193" s="2">
        <v>142992</v>
      </c>
      <c r="E193" s="2">
        <v>43956</v>
      </c>
      <c r="F193" s="2">
        <v>5069</v>
      </c>
      <c r="G193" s="2" t="s">
        <v>211</v>
      </c>
      <c r="H193" s="2" t="s">
        <v>18</v>
      </c>
      <c r="I193" s="2" t="str">
        <f t="shared" si="14"/>
        <v>resource</v>
      </c>
      <c r="J193" s="2">
        <v>252</v>
      </c>
      <c r="K193" t="str">
        <f t="shared" si="22"/>
        <v>https://moodle2.ntin.edu.tw/mod/resource/view.php?id=43956</v>
      </c>
      <c r="L193" s="3" t="str">
        <f t="shared" si="15"/>
        <v>檔案連結</v>
      </c>
      <c r="M193" t="str">
        <f t="shared" si="16"/>
        <v>https://moodle2.ntin.edu.tw/course/view.php?id=5069</v>
      </c>
      <c r="N193" s="3" t="str">
        <f t="shared" si="17"/>
        <v>課程頁面</v>
      </c>
    </row>
    <row r="194" spans="1:14" x14ac:dyDescent="0.25">
      <c r="A194" s="2" t="s">
        <v>173</v>
      </c>
      <c r="B194" s="2" t="s">
        <v>15</v>
      </c>
      <c r="C194" s="2" t="s">
        <v>16</v>
      </c>
      <c r="D194" s="2">
        <v>162005</v>
      </c>
      <c r="E194" s="2">
        <v>57977</v>
      </c>
      <c r="F194" s="2">
        <v>5593</v>
      </c>
      <c r="G194" s="2" t="s">
        <v>212</v>
      </c>
      <c r="H194" s="2" t="s">
        <v>18</v>
      </c>
      <c r="I194" s="2" t="str">
        <f t="shared" ref="I194:I257" si="23">IF(LEFT(H194,4)="mod_",RIGHT(H194,LEN(H194)-4),H194)</f>
        <v>resource</v>
      </c>
      <c r="J194" s="2">
        <v>252</v>
      </c>
      <c r="K194" t="str">
        <f t="shared" si="22"/>
        <v>https://moodle2.ntin.edu.tw/mod/resource/view.php?id=57977</v>
      </c>
      <c r="L194" s="3" t="str">
        <f t="shared" ref="L194:L257" si="24">HYPERLINK(K194,"檔案連結")</f>
        <v>檔案連結</v>
      </c>
      <c r="M194" t="str">
        <f t="shared" ref="M194:M257" si="25">"https://moodle2.ntin.edu.tw/course/view.php?id="&amp;F194</f>
        <v>https://moodle2.ntin.edu.tw/course/view.php?id=5593</v>
      </c>
      <c r="N194" s="3" t="str">
        <f t="shared" ref="N194:N257" si="26">HYPERLINK(M194,"課程頁面")</f>
        <v>課程頁面</v>
      </c>
    </row>
    <row r="195" spans="1:14" x14ac:dyDescent="0.25">
      <c r="A195" s="2" t="s">
        <v>79</v>
      </c>
      <c r="B195" s="2" t="s">
        <v>15</v>
      </c>
      <c r="C195" s="2" t="s">
        <v>213</v>
      </c>
      <c r="D195" s="2">
        <v>58143</v>
      </c>
      <c r="E195" s="2">
        <v>14716</v>
      </c>
      <c r="F195" s="2">
        <v>1838</v>
      </c>
      <c r="G195" s="2" t="s">
        <v>214</v>
      </c>
      <c r="H195" s="2" t="s">
        <v>18</v>
      </c>
      <c r="I195" s="2" t="str">
        <f t="shared" si="23"/>
        <v>resource</v>
      </c>
      <c r="J195" s="2">
        <v>251</v>
      </c>
      <c r="K195" t="str">
        <f t="shared" si="22"/>
        <v>https://moodle2.ntin.edu.tw/course/view.php?id=1838</v>
      </c>
      <c r="L195" s="3" t="str">
        <f t="shared" si="24"/>
        <v>檔案連結</v>
      </c>
      <c r="M195" t="str">
        <f t="shared" si="25"/>
        <v>https://moodle2.ntin.edu.tw/course/view.php?id=1838</v>
      </c>
      <c r="N195" s="3" t="str">
        <f t="shared" si="26"/>
        <v>課程頁面</v>
      </c>
    </row>
    <row r="196" spans="1:14" x14ac:dyDescent="0.25">
      <c r="A196" s="2" t="s">
        <v>215</v>
      </c>
      <c r="B196" s="2" t="s">
        <v>15</v>
      </c>
      <c r="C196" s="2" t="s">
        <v>177</v>
      </c>
      <c r="D196" s="2">
        <v>137305</v>
      </c>
      <c r="E196" s="2">
        <v>40595</v>
      </c>
      <c r="F196" s="2">
        <v>5123</v>
      </c>
      <c r="G196" s="2" t="s">
        <v>216</v>
      </c>
      <c r="H196" s="2" t="s">
        <v>18</v>
      </c>
      <c r="I196" s="2" t="str">
        <f t="shared" si="23"/>
        <v>resource</v>
      </c>
      <c r="J196" s="2">
        <v>250</v>
      </c>
      <c r="K196" t="str">
        <f t="shared" si="22"/>
        <v>https://moodle2.ntin.edu.tw/course/view.php?id=5123</v>
      </c>
      <c r="L196" s="3" t="str">
        <f t="shared" si="24"/>
        <v>檔案連結</v>
      </c>
      <c r="M196" t="str">
        <f t="shared" si="25"/>
        <v>https://moodle2.ntin.edu.tw/course/view.php?id=5123</v>
      </c>
      <c r="N196" s="3" t="str">
        <f t="shared" si="26"/>
        <v>課程頁面</v>
      </c>
    </row>
    <row r="197" spans="1:14" x14ac:dyDescent="0.25">
      <c r="A197" s="2" t="s">
        <v>40</v>
      </c>
      <c r="B197" s="2" t="s">
        <v>15</v>
      </c>
      <c r="C197" s="2" t="s">
        <v>16</v>
      </c>
      <c r="D197" s="2">
        <v>162919</v>
      </c>
      <c r="E197" s="2">
        <v>58826</v>
      </c>
      <c r="F197" s="2">
        <v>5725</v>
      </c>
      <c r="G197" s="2" t="s">
        <v>217</v>
      </c>
      <c r="H197" s="2" t="s">
        <v>18</v>
      </c>
      <c r="I197" s="2" t="str">
        <f t="shared" si="23"/>
        <v>resource</v>
      </c>
      <c r="J197" s="2">
        <v>250</v>
      </c>
      <c r="K197" t="str">
        <f t="shared" si="22"/>
        <v>https://moodle2.ntin.edu.tw/mod/resource/view.php?id=58826</v>
      </c>
      <c r="L197" s="3" t="str">
        <f t="shared" si="24"/>
        <v>檔案連結</v>
      </c>
      <c r="M197" t="str">
        <f t="shared" si="25"/>
        <v>https://moodle2.ntin.edu.tw/course/view.php?id=5725</v>
      </c>
      <c r="N197" s="3" t="str">
        <f t="shared" si="26"/>
        <v>課程頁面</v>
      </c>
    </row>
    <row r="198" spans="1:14" x14ac:dyDescent="0.25">
      <c r="A198" s="2" t="s">
        <v>135</v>
      </c>
      <c r="B198" s="2" t="s">
        <v>15</v>
      </c>
      <c r="C198" s="2" t="s">
        <v>16</v>
      </c>
      <c r="D198" s="2">
        <v>161581</v>
      </c>
      <c r="E198" s="2">
        <v>57585</v>
      </c>
      <c r="F198" s="2">
        <v>5463</v>
      </c>
      <c r="G198" s="2" t="s">
        <v>218</v>
      </c>
      <c r="H198" s="2" t="s">
        <v>18</v>
      </c>
      <c r="I198" s="2" t="str">
        <f t="shared" si="23"/>
        <v>resource</v>
      </c>
      <c r="J198" s="2">
        <v>249</v>
      </c>
      <c r="K198" t="str">
        <f t="shared" si="22"/>
        <v>https://moodle2.ntin.edu.tw/mod/resource/view.php?id=57585</v>
      </c>
      <c r="L198" s="3" t="str">
        <f t="shared" si="24"/>
        <v>檔案連結</v>
      </c>
      <c r="M198" t="str">
        <f t="shared" si="25"/>
        <v>https://moodle2.ntin.edu.tw/course/view.php?id=5463</v>
      </c>
      <c r="N198" s="3" t="str">
        <f t="shared" si="26"/>
        <v>課程頁面</v>
      </c>
    </row>
    <row r="199" spans="1:14" x14ac:dyDescent="0.25">
      <c r="A199" s="2" t="s">
        <v>135</v>
      </c>
      <c r="B199" s="2" t="s">
        <v>15</v>
      </c>
      <c r="C199" s="2" t="s">
        <v>16</v>
      </c>
      <c r="D199" s="2">
        <v>161582</v>
      </c>
      <c r="E199" s="2">
        <v>57586</v>
      </c>
      <c r="F199" s="2">
        <v>5457</v>
      </c>
      <c r="G199" s="2" t="s">
        <v>218</v>
      </c>
      <c r="H199" s="2" t="s">
        <v>18</v>
      </c>
      <c r="I199" s="2" t="str">
        <f t="shared" si="23"/>
        <v>resource</v>
      </c>
      <c r="J199" s="2">
        <v>249</v>
      </c>
      <c r="K199" t="str">
        <f t="shared" si="22"/>
        <v>https://moodle2.ntin.edu.tw/mod/resource/view.php?id=57586</v>
      </c>
      <c r="L199" s="3" t="str">
        <f t="shared" si="24"/>
        <v>檔案連結</v>
      </c>
      <c r="M199" t="str">
        <f t="shared" si="25"/>
        <v>https://moodle2.ntin.edu.tw/course/view.php?id=5457</v>
      </c>
      <c r="N199" s="3" t="str">
        <f t="shared" si="26"/>
        <v>課程頁面</v>
      </c>
    </row>
    <row r="200" spans="1:14" x14ac:dyDescent="0.25">
      <c r="A200" s="2" t="s">
        <v>150</v>
      </c>
      <c r="B200" s="2" t="s">
        <v>15</v>
      </c>
      <c r="C200" s="2" t="s">
        <v>16</v>
      </c>
      <c r="D200" s="2">
        <v>157719</v>
      </c>
      <c r="E200" s="2">
        <v>54077</v>
      </c>
      <c r="F200" s="2">
        <v>5467</v>
      </c>
      <c r="G200" s="2" t="s">
        <v>219</v>
      </c>
      <c r="H200" s="2" t="s">
        <v>18</v>
      </c>
      <c r="I200" s="2" t="str">
        <f t="shared" si="23"/>
        <v>resource</v>
      </c>
      <c r="J200" s="2">
        <v>243</v>
      </c>
      <c r="K200" t="str">
        <f t="shared" si="22"/>
        <v>https://moodle2.ntin.edu.tw/mod/resource/view.php?id=54077</v>
      </c>
      <c r="L200" s="3" t="str">
        <f t="shared" si="24"/>
        <v>檔案連結</v>
      </c>
      <c r="M200" t="str">
        <f t="shared" si="25"/>
        <v>https://moodle2.ntin.edu.tw/course/view.php?id=5467</v>
      </c>
      <c r="N200" s="3" t="str">
        <f t="shared" si="26"/>
        <v>課程頁面</v>
      </c>
    </row>
    <row r="201" spans="1:14" x14ac:dyDescent="0.25">
      <c r="A201" s="2" t="s">
        <v>40</v>
      </c>
      <c r="B201" s="2" t="s">
        <v>15</v>
      </c>
      <c r="C201" s="2" t="s">
        <v>16</v>
      </c>
      <c r="D201" s="2">
        <v>162918</v>
      </c>
      <c r="E201" s="2">
        <v>58825</v>
      </c>
      <c r="F201" s="2">
        <v>5706</v>
      </c>
      <c r="G201" s="2" t="s">
        <v>220</v>
      </c>
      <c r="H201" s="2" t="s">
        <v>18</v>
      </c>
      <c r="I201" s="2" t="str">
        <f t="shared" si="23"/>
        <v>resource</v>
      </c>
      <c r="J201" s="2">
        <v>243</v>
      </c>
      <c r="K201" t="str">
        <f t="shared" si="22"/>
        <v>https://moodle2.ntin.edu.tw/mod/resource/view.php?id=58825</v>
      </c>
      <c r="L201" s="3" t="str">
        <f t="shared" si="24"/>
        <v>檔案連結</v>
      </c>
      <c r="M201" t="str">
        <f t="shared" si="25"/>
        <v>https://moodle2.ntin.edu.tw/course/view.php?id=5706</v>
      </c>
      <c r="N201" s="3" t="str">
        <f t="shared" si="26"/>
        <v>課程頁面</v>
      </c>
    </row>
    <row r="202" spans="1:14" x14ac:dyDescent="0.25">
      <c r="A202" s="2" t="s">
        <v>206</v>
      </c>
      <c r="B202" s="2" t="s">
        <v>15</v>
      </c>
      <c r="C202" s="2" t="s">
        <v>16</v>
      </c>
      <c r="D202" s="2">
        <v>156924</v>
      </c>
      <c r="E202" s="2">
        <v>53370</v>
      </c>
      <c r="F202" s="2">
        <v>5629</v>
      </c>
      <c r="G202" s="2" t="s">
        <v>221</v>
      </c>
      <c r="H202" s="2" t="s">
        <v>18</v>
      </c>
      <c r="I202" s="2" t="str">
        <f t="shared" si="23"/>
        <v>resource</v>
      </c>
      <c r="J202" s="2">
        <v>243</v>
      </c>
      <c r="K202" t="str">
        <f t="shared" si="22"/>
        <v>https://moodle2.ntin.edu.tw/mod/resource/view.php?id=53370</v>
      </c>
      <c r="L202" s="3" t="str">
        <f t="shared" si="24"/>
        <v>檔案連結</v>
      </c>
      <c r="M202" t="str">
        <f t="shared" si="25"/>
        <v>https://moodle2.ntin.edu.tw/course/view.php?id=5629</v>
      </c>
      <c r="N202" s="3" t="str">
        <f t="shared" si="26"/>
        <v>課程頁面</v>
      </c>
    </row>
    <row r="203" spans="1:14" x14ac:dyDescent="0.25">
      <c r="A203" s="2" t="s">
        <v>206</v>
      </c>
      <c r="B203" s="2" t="s">
        <v>15</v>
      </c>
      <c r="C203" s="2" t="s">
        <v>16</v>
      </c>
      <c r="D203" s="2">
        <v>185769</v>
      </c>
      <c r="E203" s="2">
        <v>73629</v>
      </c>
      <c r="F203" s="2">
        <v>6191</v>
      </c>
      <c r="G203" s="2" t="s">
        <v>222</v>
      </c>
      <c r="H203" s="2" t="s">
        <v>18</v>
      </c>
      <c r="I203" s="2" t="str">
        <f t="shared" si="23"/>
        <v>resource</v>
      </c>
      <c r="J203" s="2">
        <v>241</v>
      </c>
      <c r="K203" t="str">
        <f t="shared" si="22"/>
        <v>https://moodle2.ntin.edu.tw/mod/resource/view.php?id=73629</v>
      </c>
      <c r="L203" s="3" t="str">
        <f t="shared" si="24"/>
        <v>檔案連結</v>
      </c>
      <c r="M203" t="str">
        <f t="shared" si="25"/>
        <v>https://moodle2.ntin.edu.tw/course/view.php?id=6191</v>
      </c>
      <c r="N203" s="3" t="str">
        <f t="shared" si="26"/>
        <v>課程頁面</v>
      </c>
    </row>
    <row r="204" spans="1:14" x14ac:dyDescent="0.25">
      <c r="A204" s="2" t="s">
        <v>206</v>
      </c>
      <c r="B204" s="2" t="s">
        <v>15</v>
      </c>
      <c r="C204" s="2" t="s">
        <v>16</v>
      </c>
      <c r="D204" s="2">
        <v>143297</v>
      </c>
      <c r="E204" s="2">
        <v>44141</v>
      </c>
      <c r="F204" s="2">
        <v>5074</v>
      </c>
      <c r="G204" s="2" t="s">
        <v>223</v>
      </c>
      <c r="H204" s="2" t="s">
        <v>18</v>
      </c>
      <c r="I204" s="2" t="str">
        <f t="shared" si="23"/>
        <v>resource</v>
      </c>
      <c r="J204" s="2">
        <v>240</v>
      </c>
      <c r="K204" t="str">
        <f t="shared" si="22"/>
        <v>https://moodle2.ntin.edu.tw/mod/resource/view.php?id=44141</v>
      </c>
      <c r="L204" s="3" t="str">
        <f t="shared" si="24"/>
        <v>檔案連結</v>
      </c>
      <c r="M204" t="str">
        <f t="shared" si="25"/>
        <v>https://moodle2.ntin.edu.tw/course/view.php?id=5074</v>
      </c>
      <c r="N204" s="3" t="str">
        <f t="shared" si="26"/>
        <v>課程頁面</v>
      </c>
    </row>
    <row r="205" spans="1:14" x14ac:dyDescent="0.25">
      <c r="A205" s="2" t="s">
        <v>74</v>
      </c>
      <c r="B205" s="2" t="s">
        <v>15</v>
      </c>
      <c r="C205" s="2" t="s">
        <v>16</v>
      </c>
      <c r="D205" s="2">
        <v>141904</v>
      </c>
      <c r="E205" s="2">
        <v>43112</v>
      </c>
      <c r="F205" s="2">
        <v>5250</v>
      </c>
      <c r="G205" s="2" t="s">
        <v>224</v>
      </c>
      <c r="H205" s="2" t="s">
        <v>18</v>
      </c>
      <c r="I205" s="2" t="str">
        <f t="shared" si="23"/>
        <v>resource</v>
      </c>
      <c r="J205" s="2">
        <v>239</v>
      </c>
      <c r="K205" t="str">
        <f t="shared" si="22"/>
        <v>https://moodle2.ntin.edu.tw/mod/resource/view.php?id=43112</v>
      </c>
      <c r="L205" s="3" t="str">
        <f t="shared" si="24"/>
        <v>檔案連結</v>
      </c>
      <c r="M205" t="str">
        <f t="shared" si="25"/>
        <v>https://moodle2.ntin.edu.tw/course/view.php?id=5250</v>
      </c>
      <c r="N205" s="3" t="str">
        <f t="shared" si="26"/>
        <v>課程頁面</v>
      </c>
    </row>
    <row r="206" spans="1:14" x14ac:dyDescent="0.25">
      <c r="A206" s="2" t="s">
        <v>19</v>
      </c>
      <c r="B206" s="2" t="s">
        <v>15</v>
      </c>
      <c r="C206" s="2" t="s">
        <v>16</v>
      </c>
      <c r="D206" s="2">
        <v>158744</v>
      </c>
      <c r="E206" s="2">
        <v>55008</v>
      </c>
      <c r="F206" s="2">
        <v>5697</v>
      </c>
      <c r="G206" s="2" t="s">
        <v>225</v>
      </c>
      <c r="H206" s="2" t="s">
        <v>18</v>
      </c>
      <c r="I206" s="2" t="str">
        <f t="shared" si="23"/>
        <v>resource</v>
      </c>
      <c r="J206" s="2">
        <v>239</v>
      </c>
      <c r="K206" t="str">
        <f t="shared" si="22"/>
        <v>https://moodle2.ntin.edu.tw/mod/resource/view.php?id=55008</v>
      </c>
      <c r="L206" s="3" t="str">
        <f t="shared" si="24"/>
        <v>檔案連結</v>
      </c>
      <c r="M206" t="str">
        <f t="shared" si="25"/>
        <v>https://moodle2.ntin.edu.tw/course/view.php?id=5697</v>
      </c>
      <c r="N206" s="3" t="str">
        <f t="shared" si="26"/>
        <v>課程頁面</v>
      </c>
    </row>
    <row r="207" spans="1:14" x14ac:dyDescent="0.25">
      <c r="A207" s="2" t="s">
        <v>19</v>
      </c>
      <c r="B207" s="2" t="s">
        <v>15</v>
      </c>
      <c r="C207" s="2" t="s">
        <v>16</v>
      </c>
      <c r="D207" s="2">
        <v>158755</v>
      </c>
      <c r="E207" s="2">
        <v>55019</v>
      </c>
      <c r="F207" s="2">
        <v>5636</v>
      </c>
      <c r="G207" s="2" t="s">
        <v>225</v>
      </c>
      <c r="H207" s="2" t="s">
        <v>43</v>
      </c>
      <c r="I207" s="2" t="str">
        <f t="shared" si="23"/>
        <v>assign</v>
      </c>
      <c r="J207" s="2">
        <v>239</v>
      </c>
      <c r="K207" s="2" t="str">
        <f>"https://moodle2.ntin.edu.tw/mod/"&amp;I207&amp;"/view.php?id="&amp;E207</f>
        <v>https://moodle2.ntin.edu.tw/mod/assign/view.php?id=55019</v>
      </c>
      <c r="L207" s="3" t="str">
        <f t="shared" si="24"/>
        <v>檔案連結</v>
      </c>
      <c r="M207" t="str">
        <f t="shared" si="25"/>
        <v>https://moodle2.ntin.edu.tw/course/view.php?id=5636</v>
      </c>
      <c r="N207" s="3" t="str">
        <f t="shared" si="26"/>
        <v>課程頁面</v>
      </c>
    </row>
    <row r="208" spans="1:14" x14ac:dyDescent="0.25">
      <c r="A208" s="2" t="s">
        <v>19</v>
      </c>
      <c r="B208" s="2" t="s">
        <v>15</v>
      </c>
      <c r="C208" s="2" t="s">
        <v>16</v>
      </c>
      <c r="D208" s="2">
        <v>158777</v>
      </c>
      <c r="E208" s="2">
        <v>55041</v>
      </c>
      <c r="F208" s="2">
        <v>5697</v>
      </c>
      <c r="G208" s="2" t="s">
        <v>225</v>
      </c>
      <c r="H208" s="2" t="s">
        <v>43</v>
      </c>
      <c r="I208" s="2" t="str">
        <f t="shared" si="23"/>
        <v>assign</v>
      </c>
      <c r="J208" s="2">
        <v>239</v>
      </c>
      <c r="K208" s="2" t="str">
        <f>"https://moodle2.ntin.edu.tw/mod/"&amp;I208&amp;"/view.php?id="&amp;E208</f>
        <v>https://moodle2.ntin.edu.tw/mod/assign/view.php?id=55041</v>
      </c>
      <c r="L208" s="3" t="str">
        <f t="shared" si="24"/>
        <v>檔案連結</v>
      </c>
      <c r="M208" t="str">
        <f t="shared" si="25"/>
        <v>https://moodle2.ntin.edu.tw/course/view.php?id=5697</v>
      </c>
      <c r="N208" s="3" t="str">
        <f t="shared" si="26"/>
        <v>課程頁面</v>
      </c>
    </row>
    <row r="209" spans="1:14" x14ac:dyDescent="0.25">
      <c r="A209" s="2" t="s">
        <v>173</v>
      </c>
      <c r="B209" s="2" t="s">
        <v>15</v>
      </c>
      <c r="C209" s="2" t="s">
        <v>16</v>
      </c>
      <c r="D209" s="2">
        <v>162006</v>
      </c>
      <c r="E209" s="2">
        <v>57978</v>
      </c>
      <c r="F209" s="2">
        <v>5593</v>
      </c>
      <c r="G209" s="2" t="s">
        <v>226</v>
      </c>
      <c r="H209" s="2" t="s">
        <v>18</v>
      </c>
      <c r="I209" s="2" t="str">
        <f t="shared" si="23"/>
        <v>resource</v>
      </c>
      <c r="J209" s="2">
        <v>239</v>
      </c>
      <c r="K209" t="str">
        <f t="shared" ref="K209:K214" si="27">IF(AND(LEFT(C209,6)="video/",C209&lt;&gt;"video/x-ms-wmv"),"https://moodle2.ntin.edu.tw/mod/resource/view.php?id="&amp;E209,"https://moodle2.ntin.edu.tw/course/view.php?id="&amp;F209)</f>
        <v>https://moodle2.ntin.edu.tw/mod/resource/view.php?id=57978</v>
      </c>
      <c r="L209" s="3" t="str">
        <f t="shared" si="24"/>
        <v>檔案連結</v>
      </c>
      <c r="M209" t="str">
        <f t="shared" si="25"/>
        <v>https://moodle2.ntin.edu.tw/course/view.php?id=5593</v>
      </c>
      <c r="N209" s="3" t="str">
        <f t="shared" si="26"/>
        <v>課程頁面</v>
      </c>
    </row>
    <row r="210" spans="1:14" x14ac:dyDescent="0.25">
      <c r="A210" s="2" t="s">
        <v>150</v>
      </c>
      <c r="B210" s="2" t="s">
        <v>15</v>
      </c>
      <c r="C210" s="2" t="s">
        <v>16</v>
      </c>
      <c r="D210" s="2">
        <v>185777</v>
      </c>
      <c r="E210" s="2">
        <v>73637</v>
      </c>
      <c r="F210" s="2">
        <v>6044</v>
      </c>
      <c r="G210" s="2" t="s">
        <v>227</v>
      </c>
      <c r="H210" s="2" t="s">
        <v>18</v>
      </c>
      <c r="I210" s="2" t="str">
        <f t="shared" si="23"/>
        <v>resource</v>
      </c>
      <c r="J210" s="2">
        <v>238</v>
      </c>
      <c r="K210" t="str">
        <f t="shared" si="27"/>
        <v>https://moodle2.ntin.edu.tw/mod/resource/view.php?id=73637</v>
      </c>
      <c r="L210" s="3" t="str">
        <f t="shared" si="24"/>
        <v>檔案連結</v>
      </c>
      <c r="M210" t="str">
        <f t="shared" si="25"/>
        <v>https://moodle2.ntin.edu.tw/course/view.php?id=6044</v>
      </c>
      <c r="N210" s="3" t="str">
        <f t="shared" si="26"/>
        <v>課程頁面</v>
      </c>
    </row>
    <row r="211" spans="1:14" x14ac:dyDescent="0.25">
      <c r="A211" s="2" t="s">
        <v>83</v>
      </c>
      <c r="B211" s="2" t="s">
        <v>15</v>
      </c>
      <c r="C211" s="2" t="s">
        <v>16</v>
      </c>
      <c r="D211" s="2">
        <v>158761</v>
      </c>
      <c r="E211" s="2">
        <v>55025</v>
      </c>
      <c r="F211" s="2">
        <v>5652</v>
      </c>
      <c r="G211" s="2" t="s">
        <v>228</v>
      </c>
      <c r="H211" s="2" t="s">
        <v>18</v>
      </c>
      <c r="I211" s="2" t="str">
        <f t="shared" si="23"/>
        <v>resource</v>
      </c>
      <c r="J211" s="2">
        <v>235</v>
      </c>
      <c r="K211" t="str">
        <f t="shared" si="27"/>
        <v>https://moodle2.ntin.edu.tw/mod/resource/view.php?id=55025</v>
      </c>
      <c r="L211" s="3" t="str">
        <f t="shared" si="24"/>
        <v>檔案連結</v>
      </c>
      <c r="M211" t="str">
        <f t="shared" si="25"/>
        <v>https://moodle2.ntin.edu.tw/course/view.php?id=5652</v>
      </c>
      <c r="N211" s="3" t="str">
        <f t="shared" si="26"/>
        <v>課程頁面</v>
      </c>
    </row>
    <row r="212" spans="1:14" x14ac:dyDescent="0.25">
      <c r="A212" s="2" t="s">
        <v>74</v>
      </c>
      <c r="B212" s="2" t="s">
        <v>15</v>
      </c>
      <c r="C212" s="2" t="s">
        <v>16</v>
      </c>
      <c r="D212" s="2">
        <v>158126</v>
      </c>
      <c r="E212" s="2">
        <v>54439</v>
      </c>
      <c r="F212" s="2">
        <v>5595</v>
      </c>
      <c r="G212" s="2" t="s">
        <v>229</v>
      </c>
      <c r="H212" s="2" t="s">
        <v>18</v>
      </c>
      <c r="I212" s="2" t="str">
        <f t="shared" si="23"/>
        <v>resource</v>
      </c>
      <c r="J212" s="2">
        <v>235</v>
      </c>
      <c r="K212" t="str">
        <f t="shared" si="27"/>
        <v>https://moodle2.ntin.edu.tw/mod/resource/view.php?id=54439</v>
      </c>
      <c r="L212" s="3" t="str">
        <f t="shared" si="24"/>
        <v>檔案連結</v>
      </c>
      <c r="M212" t="str">
        <f t="shared" si="25"/>
        <v>https://moodle2.ntin.edu.tw/course/view.php?id=5595</v>
      </c>
      <c r="N212" s="3" t="str">
        <f t="shared" si="26"/>
        <v>課程頁面</v>
      </c>
    </row>
    <row r="213" spans="1:14" x14ac:dyDescent="0.25">
      <c r="A213" s="2" t="s">
        <v>206</v>
      </c>
      <c r="B213" s="2" t="s">
        <v>15</v>
      </c>
      <c r="C213" s="2" t="s">
        <v>16</v>
      </c>
      <c r="D213" s="2">
        <v>185776</v>
      </c>
      <c r="E213" s="2">
        <v>73636</v>
      </c>
      <c r="F213" s="2">
        <v>6199</v>
      </c>
      <c r="G213" s="2" t="s">
        <v>230</v>
      </c>
      <c r="H213" s="2" t="s">
        <v>18</v>
      </c>
      <c r="I213" s="2" t="str">
        <f t="shared" si="23"/>
        <v>resource</v>
      </c>
      <c r="J213" s="2">
        <v>235</v>
      </c>
      <c r="K213" t="str">
        <f t="shared" si="27"/>
        <v>https://moodle2.ntin.edu.tw/mod/resource/view.php?id=73636</v>
      </c>
      <c r="L213" s="3" t="str">
        <f t="shared" si="24"/>
        <v>檔案連結</v>
      </c>
      <c r="M213" t="str">
        <f t="shared" si="25"/>
        <v>https://moodle2.ntin.edu.tw/course/view.php?id=6199</v>
      </c>
      <c r="N213" s="3" t="str">
        <f t="shared" si="26"/>
        <v>課程頁面</v>
      </c>
    </row>
    <row r="214" spans="1:14" x14ac:dyDescent="0.25">
      <c r="A214" s="2" t="s">
        <v>231</v>
      </c>
      <c r="B214" s="2" t="s">
        <v>15</v>
      </c>
      <c r="C214" s="2" t="s">
        <v>16</v>
      </c>
      <c r="D214" s="2">
        <v>154859</v>
      </c>
      <c r="E214" s="2">
        <v>51633</v>
      </c>
      <c r="F214" s="2">
        <v>5660</v>
      </c>
      <c r="G214" s="2" t="s">
        <v>232</v>
      </c>
      <c r="H214" s="2" t="s">
        <v>18</v>
      </c>
      <c r="I214" s="2" t="str">
        <f t="shared" si="23"/>
        <v>resource</v>
      </c>
      <c r="J214" s="2">
        <v>234</v>
      </c>
      <c r="K214" t="str">
        <f t="shared" si="27"/>
        <v>https://moodle2.ntin.edu.tw/mod/resource/view.php?id=51633</v>
      </c>
      <c r="L214" s="3" t="str">
        <f t="shared" si="24"/>
        <v>檔案連結</v>
      </c>
      <c r="M214" t="str">
        <f t="shared" si="25"/>
        <v>https://moodle2.ntin.edu.tw/course/view.php?id=5660</v>
      </c>
      <c r="N214" s="3" t="str">
        <f t="shared" si="26"/>
        <v>課程頁面</v>
      </c>
    </row>
    <row r="215" spans="1:14" x14ac:dyDescent="0.25">
      <c r="A215" s="2" t="s">
        <v>74</v>
      </c>
      <c r="B215" s="2" t="s">
        <v>15</v>
      </c>
      <c r="C215" s="2" t="s">
        <v>16</v>
      </c>
      <c r="D215" s="2">
        <v>110055</v>
      </c>
      <c r="E215" s="2">
        <v>31846</v>
      </c>
      <c r="F215" s="2">
        <v>4851</v>
      </c>
      <c r="G215" s="2" t="s">
        <v>233</v>
      </c>
      <c r="H215" s="2" t="s">
        <v>73</v>
      </c>
      <c r="I215" s="2" t="str">
        <f t="shared" si="23"/>
        <v>folder</v>
      </c>
      <c r="J215" s="2">
        <v>234</v>
      </c>
      <c r="K215" t="str">
        <f>"https://moodle2.ntin.edu.tw/mod/"&amp;I215&amp;"/view.php?id="&amp;E215</f>
        <v>https://moodle2.ntin.edu.tw/mod/folder/view.php?id=31846</v>
      </c>
      <c r="L215" s="3" t="str">
        <f t="shared" si="24"/>
        <v>檔案連結</v>
      </c>
      <c r="M215" t="str">
        <f t="shared" si="25"/>
        <v>https://moodle2.ntin.edu.tw/course/view.php?id=4851</v>
      </c>
      <c r="N215" s="3" t="str">
        <f t="shared" si="26"/>
        <v>課程頁面</v>
      </c>
    </row>
    <row r="216" spans="1:14" x14ac:dyDescent="0.25">
      <c r="A216" s="2" t="s">
        <v>206</v>
      </c>
      <c r="B216" s="2" t="s">
        <v>15</v>
      </c>
      <c r="C216" s="2" t="s">
        <v>16</v>
      </c>
      <c r="D216" s="2">
        <v>156926</v>
      </c>
      <c r="E216" s="2">
        <v>53372</v>
      </c>
      <c r="F216" s="2">
        <v>5622</v>
      </c>
      <c r="G216" s="2" t="s">
        <v>234</v>
      </c>
      <c r="H216" s="2" t="s">
        <v>18</v>
      </c>
      <c r="I216" s="2" t="str">
        <f t="shared" si="23"/>
        <v>resource</v>
      </c>
      <c r="J216" s="2">
        <v>234</v>
      </c>
      <c r="K216" t="str">
        <f t="shared" ref="K216:K244" si="28">IF(AND(LEFT(C216,6)="video/",C216&lt;&gt;"video/x-ms-wmv"),"https://moodle2.ntin.edu.tw/mod/resource/view.php?id="&amp;E216,"https://moodle2.ntin.edu.tw/course/view.php?id="&amp;F216)</f>
        <v>https://moodle2.ntin.edu.tw/mod/resource/view.php?id=53372</v>
      </c>
      <c r="L216" s="3" t="str">
        <f t="shared" si="24"/>
        <v>檔案連結</v>
      </c>
      <c r="M216" t="str">
        <f t="shared" si="25"/>
        <v>https://moodle2.ntin.edu.tw/course/view.php?id=5622</v>
      </c>
      <c r="N216" s="3" t="str">
        <f t="shared" si="26"/>
        <v>課程頁面</v>
      </c>
    </row>
    <row r="217" spans="1:14" x14ac:dyDescent="0.25">
      <c r="A217" s="2" t="s">
        <v>168</v>
      </c>
      <c r="B217" s="2" t="s">
        <v>15</v>
      </c>
      <c r="C217" s="2" t="s">
        <v>16</v>
      </c>
      <c r="D217" s="2">
        <v>158717</v>
      </c>
      <c r="E217" s="2">
        <v>54981</v>
      </c>
      <c r="F217" s="2">
        <v>5600</v>
      </c>
      <c r="G217" s="2" t="s">
        <v>235</v>
      </c>
      <c r="H217" s="2" t="s">
        <v>18</v>
      </c>
      <c r="I217" s="2" t="str">
        <f t="shared" si="23"/>
        <v>resource</v>
      </c>
      <c r="J217" s="2">
        <v>233</v>
      </c>
      <c r="K217" t="str">
        <f t="shared" si="28"/>
        <v>https://moodle2.ntin.edu.tw/mod/resource/view.php?id=54981</v>
      </c>
      <c r="L217" s="3" t="str">
        <f t="shared" si="24"/>
        <v>檔案連結</v>
      </c>
      <c r="M217" t="str">
        <f t="shared" si="25"/>
        <v>https://moodle2.ntin.edu.tw/course/view.php?id=5600</v>
      </c>
      <c r="N217" s="3" t="str">
        <f t="shared" si="26"/>
        <v>課程頁面</v>
      </c>
    </row>
    <row r="218" spans="1:14" x14ac:dyDescent="0.25">
      <c r="A218" s="2" t="s">
        <v>168</v>
      </c>
      <c r="B218" s="2" t="s">
        <v>15</v>
      </c>
      <c r="C218" s="2" t="s">
        <v>16</v>
      </c>
      <c r="D218" s="2">
        <v>159150</v>
      </c>
      <c r="E218" s="2">
        <v>55374</v>
      </c>
      <c r="F218" s="2">
        <v>5606</v>
      </c>
      <c r="G218" s="2" t="s">
        <v>235</v>
      </c>
      <c r="H218" s="2" t="s">
        <v>18</v>
      </c>
      <c r="I218" s="2" t="str">
        <f t="shared" si="23"/>
        <v>resource</v>
      </c>
      <c r="J218" s="2">
        <v>233</v>
      </c>
      <c r="K218" t="str">
        <f t="shared" si="28"/>
        <v>https://moodle2.ntin.edu.tw/mod/resource/view.php?id=55374</v>
      </c>
      <c r="L218" s="3" t="str">
        <f t="shared" si="24"/>
        <v>檔案連結</v>
      </c>
      <c r="M218" t="str">
        <f t="shared" si="25"/>
        <v>https://moodle2.ntin.edu.tw/course/view.php?id=5606</v>
      </c>
      <c r="N218" s="3" t="str">
        <f t="shared" si="26"/>
        <v>課程頁面</v>
      </c>
    </row>
    <row r="219" spans="1:14" x14ac:dyDescent="0.25">
      <c r="A219" s="2" t="s">
        <v>168</v>
      </c>
      <c r="B219" s="2" t="s">
        <v>15</v>
      </c>
      <c r="C219" s="2" t="s">
        <v>16</v>
      </c>
      <c r="D219" s="2">
        <v>159235</v>
      </c>
      <c r="E219" s="2">
        <v>55459</v>
      </c>
      <c r="F219" s="2">
        <v>5694</v>
      </c>
      <c r="G219" s="2" t="s">
        <v>235</v>
      </c>
      <c r="H219" s="2" t="s">
        <v>18</v>
      </c>
      <c r="I219" s="2" t="str">
        <f t="shared" si="23"/>
        <v>resource</v>
      </c>
      <c r="J219" s="2">
        <v>233</v>
      </c>
      <c r="K219" t="str">
        <f t="shared" si="28"/>
        <v>https://moodle2.ntin.edu.tw/mod/resource/view.php?id=55459</v>
      </c>
      <c r="L219" s="3" t="str">
        <f t="shared" si="24"/>
        <v>檔案連結</v>
      </c>
      <c r="M219" t="str">
        <f t="shared" si="25"/>
        <v>https://moodle2.ntin.edu.tw/course/view.php?id=5694</v>
      </c>
      <c r="N219" s="3" t="str">
        <f t="shared" si="26"/>
        <v>課程頁面</v>
      </c>
    </row>
    <row r="220" spans="1:14" x14ac:dyDescent="0.25">
      <c r="A220" s="2" t="s">
        <v>168</v>
      </c>
      <c r="B220" s="2" t="s">
        <v>15</v>
      </c>
      <c r="C220" s="2" t="s">
        <v>16</v>
      </c>
      <c r="D220" s="2">
        <v>159320</v>
      </c>
      <c r="E220" s="2">
        <v>55544</v>
      </c>
      <c r="F220" s="2">
        <v>5612</v>
      </c>
      <c r="G220" s="2" t="s">
        <v>235</v>
      </c>
      <c r="H220" s="2" t="s">
        <v>18</v>
      </c>
      <c r="I220" s="2" t="str">
        <f t="shared" si="23"/>
        <v>resource</v>
      </c>
      <c r="J220" s="2">
        <v>233</v>
      </c>
      <c r="K220" t="str">
        <f t="shared" si="28"/>
        <v>https://moodle2.ntin.edu.tw/mod/resource/view.php?id=55544</v>
      </c>
      <c r="L220" s="3" t="str">
        <f t="shared" si="24"/>
        <v>檔案連結</v>
      </c>
      <c r="M220" t="str">
        <f t="shared" si="25"/>
        <v>https://moodle2.ntin.edu.tw/course/view.php?id=5612</v>
      </c>
      <c r="N220" s="3" t="str">
        <f t="shared" si="26"/>
        <v>課程頁面</v>
      </c>
    </row>
    <row r="221" spans="1:14" x14ac:dyDescent="0.25">
      <c r="A221" s="2" t="s">
        <v>206</v>
      </c>
      <c r="B221" s="2" t="s">
        <v>15</v>
      </c>
      <c r="C221" s="2" t="s">
        <v>16</v>
      </c>
      <c r="D221" s="2">
        <v>142639</v>
      </c>
      <c r="E221" s="2">
        <v>43716</v>
      </c>
      <c r="F221" s="2">
        <v>5074</v>
      </c>
      <c r="G221" s="2" t="s">
        <v>236</v>
      </c>
      <c r="H221" s="2" t="s">
        <v>18</v>
      </c>
      <c r="I221" s="2" t="str">
        <f t="shared" si="23"/>
        <v>resource</v>
      </c>
      <c r="J221" s="2">
        <v>232</v>
      </c>
      <c r="K221" t="str">
        <f t="shared" si="28"/>
        <v>https://moodle2.ntin.edu.tw/mod/resource/view.php?id=43716</v>
      </c>
      <c r="L221" s="3" t="str">
        <f t="shared" si="24"/>
        <v>檔案連結</v>
      </c>
      <c r="M221" t="str">
        <f t="shared" si="25"/>
        <v>https://moodle2.ntin.edu.tw/course/view.php?id=5074</v>
      </c>
      <c r="N221" s="3" t="str">
        <f t="shared" si="26"/>
        <v>課程頁面</v>
      </c>
    </row>
    <row r="222" spans="1:14" x14ac:dyDescent="0.25">
      <c r="A222" s="2" t="s">
        <v>34</v>
      </c>
      <c r="B222" s="2" t="s">
        <v>15</v>
      </c>
      <c r="C222" s="2" t="s">
        <v>16</v>
      </c>
      <c r="D222" s="2">
        <v>162899</v>
      </c>
      <c r="E222" s="2">
        <v>58806</v>
      </c>
      <c r="F222" s="2">
        <v>5804</v>
      </c>
      <c r="G222" s="2" t="s">
        <v>237</v>
      </c>
      <c r="H222" s="2" t="s">
        <v>18</v>
      </c>
      <c r="I222" s="2" t="str">
        <f t="shared" si="23"/>
        <v>resource</v>
      </c>
      <c r="J222" s="2">
        <v>232</v>
      </c>
      <c r="K222" t="str">
        <f t="shared" si="28"/>
        <v>https://moodle2.ntin.edu.tw/mod/resource/view.php?id=58806</v>
      </c>
      <c r="L222" s="3" t="str">
        <f t="shared" si="24"/>
        <v>檔案連結</v>
      </c>
      <c r="M222" t="str">
        <f t="shared" si="25"/>
        <v>https://moodle2.ntin.edu.tw/course/view.php?id=5804</v>
      </c>
      <c r="N222" s="3" t="str">
        <f t="shared" si="26"/>
        <v>課程頁面</v>
      </c>
    </row>
    <row r="223" spans="1:14" x14ac:dyDescent="0.25">
      <c r="A223" s="2" t="s">
        <v>206</v>
      </c>
      <c r="B223" s="2" t="s">
        <v>15</v>
      </c>
      <c r="C223" s="2" t="s">
        <v>16</v>
      </c>
      <c r="D223" s="2">
        <v>187276</v>
      </c>
      <c r="E223" s="2">
        <v>75111</v>
      </c>
      <c r="F223" s="2">
        <v>6199</v>
      </c>
      <c r="G223" s="2" t="s">
        <v>238</v>
      </c>
      <c r="H223" s="2" t="s">
        <v>18</v>
      </c>
      <c r="I223" s="2" t="str">
        <f t="shared" si="23"/>
        <v>resource</v>
      </c>
      <c r="J223" s="2">
        <v>231</v>
      </c>
      <c r="K223" t="str">
        <f t="shared" si="28"/>
        <v>https://moodle2.ntin.edu.tw/mod/resource/view.php?id=75111</v>
      </c>
      <c r="L223" s="3" t="str">
        <f t="shared" si="24"/>
        <v>檔案連結</v>
      </c>
      <c r="M223" t="str">
        <f t="shared" si="25"/>
        <v>https://moodle2.ntin.edu.tw/course/view.php?id=6199</v>
      </c>
      <c r="N223" s="3" t="str">
        <f t="shared" si="26"/>
        <v>課程頁面</v>
      </c>
    </row>
    <row r="224" spans="1:14" x14ac:dyDescent="0.25">
      <c r="A224" s="2" t="s">
        <v>206</v>
      </c>
      <c r="B224" s="2" t="s">
        <v>15</v>
      </c>
      <c r="C224" s="2" t="s">
        <v>16</v>
      </c>
      <c r="D224" s="2">
        <v>156218</v>
      </c>
      <c r="E224" s="2">
        <v>52776</v>
      </c>
      <c r="F224" s="2">
        <v>5629</v>
      </c>
      <c r="G224" s="2" t="s">
        <v>239</v>
      </c>
      <c r="H224" s="2" t="s">
        <v>18</v>
      </c>
      <c r="I224" s="2" t="str">
        <f t="shared" si="23"/>
        <v>resource</v>
      </c>
      <c r="J224" s="2">
        <v>230</v>
      </c>
      <c r="K224" t="str">
        <f t="shared" si="28"/>
        <v>https://moodle2.ntin.edu.tw/mod/resource/view.php?id=52776</v>
      </c>
      <c r="L224" s="3" t="str">
        <f t="shared" si="24"/>
        <v>檔案連結</v>
      </c>
      <c r="M224" t="str">
        <f t="shared" si="25"/>
        <v>https://moodle2.ntin.edu.tw/course/view.php?id=5629</v>
      </c>
      <c r="N224" s="3" t="str">
        <f t="shared" si="26"/>
        <v>課程頁面</v>
      </c>
    </row>
    <row r="225" spans="1:14" x14ac:dyDescent="0.25">
      <c r="A225" s="2" t="s">
        <v>74</v>
      </c>
      <c r="B225" s="2" t="s">
        <v>15</v>
      </c>
      <c r="C225" s="2" t="s">
        <v>16</v>
      </c>
      <c r="D225" s="2">
        <v>162388</v>
      </c>
      <c r="E225" s="2">
        <v>58320</v>
      </c>
      <c r="F225" s="2">
        <v>5595</v>
      </c>
      <c r="G225" s="2" t="s">
        <v>240</v>
      </c>
      <c r="H225" s="2" t="s">
        <v>18</v>
      </c>
      <c r="I225" s="2" t="str">
        <f t="shared" si="23"/>
        <v>resource</v>
      </c>
      <c r="J225" s="2">
        <v>229</v>
      </c>
      <c r="K225" t="str">
        <f t="shared" si="28"/>
        <v>https://moodle2.ntin.edu.tw/mod/resource/view.php?id=58320</v>
      </c>
      <c r="L225" s="3" t="str">
        <f t="shared" si="24"/>
        <v>檔案連結</v>
      </c>
      <c r="M225" t="str">
        <f t="shared" si="25"/>
        <v>https://moodle2.ntin.edu.tw/course/view.php?id=5595</v>
      </c>
      <c r="N225" s="3" t="str">
        <f t="shared" si="26"/>
        <v>課程頁面</v>
      </c>
    </row>
    <row r="226" spans="1:14" x14ac:dyDescent="0.25">
      <c r="A226" s="2" t="s">
        <v>241</v>
      </c>
      <c r="B226" s="2" t="s">
        <v>15</v>
      </c>
      <c r="C226" s="2" t="s">
        <v>177</v>
      </c>
      <c r="D226" s="2">
        <v>49882</v>
      </c>
      <c r="E226" s="2">
        <v>12190</v>
      </c>
      <c r="F226" s="2">
        <v>1608</v>
      </c>
      <c r="G226" s="2" t="s">
        <v>242</v>
      </c>
      <c r="H226" s="2" t="s">
        <v>18</v>
      </c>
      <c r="I226" s="2" t="str">
        <f t="shared" si="23"/>
        <v>resource</v>
      </c>
      <c r="J226" s="2">
        <v>228</v>
      </c>
      <c r="K226" t="str">
        <f t="shared" si="28"/>
        <v>https://moodle2.ntin.edu.tw/course/view.php?id=1608</v>
      </c>
      <c r="L226" s="3" t="str">
        <f t="shared" si="24"/>
        <v>檔案連結</v>
      </c>
      <c r="M226" t="str">
        <f t="shared" si="25"/>
        <v>https://moodle2.ntin.edu.tw/course/view.php?id=1608</v>
      </c>
      <c r="N226" s="3" t="str">
        <f t="shared" si="26"/>
        <v>課程頁面</v>
      </c>
    </row>
    <row r="227" spans="1:14" x14ac:dyDescent="0.25">
      <c r="A227" s="2" t="s">
        <v>184</v>
      </c>
      <c r="B227" s="2" t="s">
        <v>15</v>
      </c>
      <c r="C227" s="2" t="s">
        <v>16</v>
      </c>
      <c r="D227" s="2">
        <v>158529</v>
      </c>
      <c r="E227" s="2">
        <v>54817</v>
      </c>
      <c r="F227" s="2">
        <v>5581</v>
      </c>
      <c r="G227" s="2" t="s">
        <v>243</v>
      </c>
      <c r="H227" s="2" t="s">
        <v>18</v>
      </c>
      <c r="I227" s="2" t="str">
        <f t="shared" si="23"/>
        <v>resource</v>
      </c>
      <c r="J227" s="2">
        <v>228</v>
      </c>
      <c r="K227" t="str">
        <f t="shared" si="28"/>
        <v>https://moodle2.ntin.edu.tw/mod/resource/view.php?id=54817</v>
      </c>
      <c r="L227" s="3" t="str">
        <f t="shared" si="24"/>
        <v>檔案連結</v>
      </c>
      <c r="M227" t="str">
        <f t="shared" si="25"/>
        <v>https://moodle2.ntin.edu.tw/course/view.php?id=5581</v>
      </c>
      <c r="N227" s="3" t="str">
        <f t="shared" si="26"/>
        <v>課程頁面</v>
      </c>
    </row>
    <row r="228" spans="1:14" x14ac:dyDescent="0.25">
      <c r="A228" s="2" t="s">
        <v>206</v>
      </c>
      <c r="B228" s="2" t="s">
        <v>15</v>
      </c>
      <c r="C228" s="2" t="s">
        <v>16</v>
      </c>
      <c r="D228" s="2">
        <v>142987</v>
      </c>
      <c r="E228" s="2">
        <v>43951</v>
      </c>
      <c r="F228" s="2">
        <v>5074</v>
      </c>
      <c r="G228" s="2" t="s">
        <v>244</v>
      </c>
      <c r="H228" s="2" t="s">
        <v>18</v>
      </c>
      <c r="I228" s="2" t="str">
        <f t="shared" si="23"/>
        <v>resource</v>
      </c>
      <c r="J228" s="2">
        <v>228</v>
      </c>
      <c r="K228" t="str">
        <f t="shared" si="28"/>
        <v>https://moodle2.ntin.edu.tw/mod/resource/view.php?id=43951</v>
      </c>
      <c r="L228" s="3" t="str">
        <f t="shared" si="24"/>
        <v>檔案連結</v>
      </c>
      <c r="M228" t="str">
        <f t="shared" si="25"/>
        <v>https://moodle2.ntin.edu.tw/course/view.php?id=5074</v>
      </c>
      <c r="N228" s="3" t="str">
        <f t="shared" si="26"/>
        <v>課程頁面</v>
      </c>
    </row>
    <row r="229" spans="1:14" x14ac:dyDescent="0.25">
      <c r="A229" s="2" t="s">
        <v>206</v>
      </c>
      <c r="B229" s="2" t="s">
        <v>15</v>
      </c>
      <c r="C229" s="2" t="s">
        <v>16</v>
      </c>
      <c r="D229" s="2">
        <v>186376</v>
      </c>
      <c r="E229" s="2">
        <v>74228</v>
      </c>
      <c r="F229" s="2">
        <v>6199</v>
      </c>
      <c r="G229" s="2" t="s">
        <v>245</v>
      </c>
      <c r="H229" s="2" t="s">
        <v>18</v>
      </c>
      <c r="I229" s="2" t="str">
        <f t="shared" si="23"/>
        <v>resource</v>
      </c>
      <c r="J229" s="2">
        <v>228</v>
      </c>
      <c r="K229" t="str">
        <f t="shared" si="28"/>
        <v>https://moodle2.ntin.edu.tw/mod/resource/view.php?id=74228</v>
      </c>
      <c r="L229" s="3" t="str">
        <f t="shared" si="24"/>
        <v>檔案連結</v>
      </c>
      <c r="M229" t="str">
        <f t="shared" si="25"/>
        <v>https://moodle2.ntin.edu.tw/course/view.php?id=6199</v>
      </c>
      <c r="N229" s="3" t="str">
        <f t="shared" si="26"/>
        <v>課程頁面</v>
      </c>
    </row>
    <row r="230" spans="1:14" x14ac:dyDescent="0.25">
      <c r="A230" s="2" t="s">
        <v>83</v>
      </c>
      <c r="B230" s="2" t="s">
        <v>15</v>
      </c>
      <c r="C230" s="2" t="s">
        <v>31</v>
      </c>
      <c r="D230" s="2">
        <v>83204</v>
      </c>
      <c r="E230" s="2">
        <v>22304</v>
      </c>
      <c r="F230" s="2">
        <v>3414</v>
      </c>
      <c r="G230" s="2" t="s">
        <v>246</v>
      </c>
      <c r="H230" s="2" t="s">
        <v>18</v>
      </c>
      <c r="I230" s="2" t="str">
        <f t="shared" si="23"/>
        <v>resource</v>
      </c>
      <c r="J230" s="2">
        <v>227</v>
      </c>
      <c r="K230" t="str">
        <f t="shared" si="28"/>
        <v>https://moodle2.ntin.edu.tw/mod/resource/view.php?id=22304</v>
      </c>
      <c r="L230" s="3" t="str">
        <f t="shared" si="24"/>
        <v>檔案連結</v>
      </c>
      <c r="M230" t="str">
        <f t="shared" si="25"/>
        <v>https://moodle2.ntin.edu.tw/course/view.php?id=3414</v>
      </c>
      <c r="N230" s="3" t="str">
        <f t="shared" si="26"/>
        <v>課程頁面</v>
      </c>
    </row>
    <row r="231" spans="1:14" x14ac:dyDescent="0.25">
      <c r="A231" s="2" t="s">
        <v>206</v>
      </c>
      <c r="B231" s="2" t="s">
        <v>15</v>
      </c>
      <c r="C231" s="2" t="s">
        <v>16</v>
      </c>
      <c r="D231" s="2">
        <v>186060</v>
      </c>
      <c r="E231" s="2">
        <v>73912</v>
      </c>
      <c r="F231" s="2">
        <v>6191</v>
      </c>
      <c r="G231" s="2" t="s">
        <v>247</v>
      </c>
      <c r="H231" s="2" t="s">
        <v>18</v>
      </c>
      <c r="I231" s="2" t="str">
        <f t="shared" si="23"/>
        <v>resource</v>
      </c>
      <c r="J231" s="2">
        <v>227</v>
      </c>
      <c r="K231" t="str">
        <f t="shared" si="28"/>
        <v>https://moodle2.ntin.edu.tw/mod/resource/view.php?id=73912</v>
      </c>
      <c r="L231" s="3" t="str">
        <f t="shared" si="24"/>
        <v>檔案連結</v>
      </c>
      <c r="M231" t="str">
        <f t="shared" si="25"/>
        <v>https://moodle2.ntin.edu.tw/course/view.php?id=6191</v>
      </c>
      <c r="N231" s="3" t="str">
        <f t="shared" si="26"/>
        <v>課程頁面</v>
      </c>
    </row>
    <row r="232" spans="1:14" x14ac:dyDescent="0.25">
      <c r="A232" s="2" t="s">
        <v>131</v>
      </c>
      <c r="B232" s="2" t="s">
        <v>15</v>
      </c>
      <c r="C232" s="2" t="s">
        <v>16</v>
      </c>
      <c r="D232" s="2">
        <v>157113</v>
      </c>
      <c r="E232" s="2">
        <v>53551</v>
      </c>
      <c r="F232" s="2">
        <v>5850</v>
      </c>
      <c r="G232" s="2" t="s">
        <v>248</v>
      </c>
      <c r="H232" s="2" t="s">
        <v>18</v>
      </c>
      <c r="I232" s="2" t="str">
        <f t="shared" si="23"/>
        <v>resource</v>
      </c>
      <c r="J232" s="2">
        <v>224</v>
      </c>
      <c r="K232" t="str">
        <f t="shared" si="28"/>
        <v>https://moodle2.ntin.edu.tw/mod/resource/view.php?id=53551</v>
      </c>
      <c r="L232" s="3" t="str">
        <f t="shared" si="24"/>
        <v>檔案連結</v>
      </c>
      <c r="M232" t="str">
        <f t="shared" si="25"/>
        <v>https://moodle2.ntin.edu.tw/course/view.php?id=5850</v>
      </c>
      <c r="N232" s="3" t="str">
        <f t="shared" si="26"/>
        <v>課程頁面</v>
      </c>
    </row>
    <row r="233" spans="1:14" x14ac:dyDescent="0.25">
      <c r="A233" s="2" t="s">
        <v>131</v>
      </c>
      <c r="B233" s="2" t="s">
        <v>15</v>
      </c>
      <c r="C233" s="2" t="s">
        <v>16</v>
      </c>
      <c r="D233" s="2">
        <v>157115</v>
      </c>
      <c r="E233" s="2">
        <v>53553</v>
      </c>
      <c r="F233" s="2">
        <v>5850</v>
      </c>
      <c r="G233" s="2" t="s">
        <v>248</v>
      </c>
      <c r="H233" s="2" t="s">
        <v>18</v>
      </c>
      <c r="I233" s="2" t="str">
        <f t="shared" si="23"/>
        <v>resource</v>
      </c>
      <c r="J233" s="2">
        <v>224</v>
      </c>
      <c r="K233" t="str">
        <f t="shared" si="28"/>
        <v>https://moodle2.ntin.edu.tw/mod/resource/view.php?id=53553</v>
      </c>
      <c r="L233" s="3" t="str">
        <f t="shared" si="24"/>
        <v>檔案連結</v>
      </c>
      <c r="M233" t="str">
        <f t="shared" si="25"/>
        <v>https://moodle2.ntin.edu.tw/course/view.php?id=5850</v>
      </c>
      <c r="N233" s="3" t="str">
        <f t="shared" si="26"/>
        <v>課程頁面</v>
      </c>
    </row>
    <row r="234" spans="1:14" x14ac:dyDescent="0.25">
      <c r="A234" s="2" t="s">
        <v>34</v>
      </c>
      <c r="B234" s="2" t="s">
        <v>15</v>
      </c>
      <c r="C234" s="2" t="s">
        <v>16</v>
      </c>
      <c r="D234" s="2">
        <v>162897</v>
      </c>
      <c r="E234" s="2">
        <v>58804</v>
      </c>
      <c r="F234" s="2">
        <v>5804</v>
      </c>
      <c r="G234" s="2" t="s">
        <v>249</v>
      </c>
      <c r="H234" s="2" t="s">
        <v>18</v>
      </c>
      <c r="I234" s="2" t="str">
        <f t="shared" si="23"/>
        <v>resource</v>
      </c>
      <c r="J234" s="2">
        <v>223</v>
      </c>
      <c r="K234" t="str">
        <f t="shared" si="28"/>
        <v>https://moodle2.ntin.edu.tw/mod/resource/view.php?id=58804</v>
      </c>
      <c r="L234" s="3" t="str">
        <f t="shared" si="24"/>
        <v>檔案連結</v>
      </c>
      <c r="M234" t="str">
        <f t="shared" si="25"/>
        <v>https://moodle2.ntin.edu.tw/course/view.php?id=5804</v>
      </c>
      <c r="N234" s="3" t="str">
        <f t="shared" si="26"/>
        <v>課程頁面</v>
      </c>
    </row>
    <row r="235" spans="1:14" x14ac:dyDescent="0.25">
      <c r="A235" s="2" t="s">
        <v>182</v>
      </c>
      <c r="B235" s="2" t="s">
        <v>15</v>
      </c>
      <c r="C235" s="2" t="s">
        <v>153</v>
      </c>
      <c r="D235" s="2">
        <v>15074</v>
      </c>
      <c r="E235" s="2">
        <v>3212</v>
      </c>
      <c r="F235" s="2">
        <v>361</v>
      </c>
      <c r="G235" s="2" t="s">
        <v>250</v>
      </c>
      <c r="H235" s="2" t="s">
        <v>18</v>
      </c>
      <c r="I235" s="2" t="str">
        <f t="shared" si="23"/>
        <v>resource</v>
      </c>
      <c r="J235" s="2">
        <v>222</v>
      </c>
      <c r="K235" t="str">
        <f t="shared" si="28"/>
        <v>https://moodle2.ntin.edu.tw/course/view.php?id=361</v>
      </c>
      <c r="L235" s="3" t="str">
        <f t="shared" si="24"/>
        <v>檔案連結</v>
      </c>
      <c r="M235" t="str">
        <f t="shared" si="25"/>
        <v>https://moodle2.ntin.edu.tw/course/view.php?id=361</v>
      </c>
      <c r="N235" s="3" t="str">
        <f t="shared" si="26"/>
        <v>課程頁面</v>
      </c>
    </row>
    <row r="236" spans="1:14" x14ac:dyDescent="0.25">
      <c r="A236" s="2" t="s">
        <v>182</v>
      </c>
      <c r="B236" s="2" t="s">
        <v>15</v>
      </c>
      <c r="C236" s="2" t="s">
        <v>153</v>
      </c>
      <c r="D236" s="2">
        <v>15076</v>
      </c>
      <c r="E236" s="2">
        <v>3214</v>
      </c>
      <c r="F236" s="2">
        <v>373</v>
      </c>
      <c r="G236" s="2" t="s">
        <v>250</v>
      </c>
      <c r="H236" s="2" t="s">
        <v>18</v>
      </c>
      <c r="I236" s="2" t="str">
        <f t="shared" si="23"/>
        <v>resource</v>
      </c>
      <c r="J236" s="2">
        <v>222</v>
      </c>
      <c r="K236" t="str">
        <f t="shared" si="28"/>
        <v>https://moodle2.ntin.edu.tw/course/view.php?id=373</v>
      </c>
      <c r="L236" s="3" t="str">
        <f t="shared" si="24"/>
        <v>檔案連結</v>
      </c>
      <c r="M236" t="str">
        <f t="shared" si="25"/>
        <v>https://moodle2.ntin.edu.tw/course/view.php?id=373</v>
      </c>
      <c r="N236" s="3" t="str">
        <f t="shared" si="26"/>
        <v>課程頁面</v>
      </c>
    </row>
    <row r="237" spans="1:14" x14ac:dyDescent="0.25">
      <c r="A237" s="2" t="s">
        <v>182</v>
      </c>
      <c r="B237" s="2" t="s">
        <v>15</v>
      </c>
      <c r="C237" s="2" t="s">
        <v>153</v>
      </c>
      <c r="D237" s="2">
        <v>39580</v>
      </c>
      <c r="E237" s="2">
        <v>8158</v>
      </c>
      <c r="F237" s="2">
        <v>1232</v>
      </c>
      <c r="G237" s="2" t="s">
        <v>250</v>
      </c>
      <c r="H237" s="2" t="s">
        <v>18</v>
      </c>
      <c r="I237" s="2" t="str">
        <f t="shared" si="23"/>
        <v>resource</v>
      </c>
      <c r="J237" s="2">
        <v>222</v>
      </c>
      <c r="K237" t="str">
        <f t="shared" si="28"/>
        <v>https://moodle2.ntin.edu.tw/course/view.php?id=1232</v>
      </c>
      <c r="L237" s="3" t="str">
        <f t="shared" si="24"/>
        <v>檔案連結</v>
      </c>
      <c r="M237" t="str">
        <f t="shared" si="25"/>
        <v>https://moodle2.ntin.edu.tw/course/view.php?id=1232</v>
      </c>
      <c r="N237" s="3" t="str">
        <f t="shared" si="26"/>
        <v>課程頁面</v>
      </c>
    </row>
    <row r="238" spans="1:14" x14ac:dyDescent="0.25">
      <c r="A238" s="2" t="s">
        <v>182</v>
      </c>
      <c r="B238" s="2" t="s">
        <v>15</v>
      </c>
      <c r="C238" s="2" t="s">
        <v>153</v>
      </c>
      <c r="D238" s="2">
        <v>40579</v>
      </c>
      <c r="E238" s="2">
        <v>8501</v>
      </c>
      <c r="F238" s="2">
        <v>1221</v>
      </c>
      <c r="G238" s="2" t="s">
        <v>250</v>
      </c>
      <c r="H238" s="2" t="s">
        <v>18</v>
      </c>
      <c r="I238" s="2" t="str">
        <f t="shared" si="23"/>
        <v>resource</v>
      </c>
      <c r="J238" s="2">
        <v>222</v>
      </c>
      <c r="K238" t="str">
        <f t="shared" si="28"/>
        <v>https://moodle2.ntin.edu.tw/course/view.php?id=1221</v>
      </c>
      <c r="L238" s="3" t="str">
        <f t="shared" si="24"/>
        <v>檔案連結</v>
      </c>
      <c r="M238" t="str">
        <f t="shared" si="25"/>
        <v>https://moodle2.ntin.edu.tw/course/view.php?id=1221</v>
      </c>
      <c r="N238" s="3" t="str">
        <f t="shared" si="26"/>
        <v>課程頁面</v>
      </c>
    </row>
    <row r="239" spans="1:14" x14ac:dyDescent="0.25">
      <c r="A239" s="2" t="s">
        <v>40</v>
      </c>
      <c r="B239" s="2" t="s">
        <v>15</v>
      </c>
      <c r="C239" s="2" t="s">
        <v>16</v>
      </c>
      <c r="D239" s="2">
        <v>162312</v>
      </c>
      <c r="E239" s="2">
        <v>58244</v>
      </c>
      <c r="F239" s="2">
        <v>5725</v>
      </c>
      <c r="G239" s="2" t="s">
        <v>251</v>
      </c>
      <c r="H239" s="2" t="s">
        <v>18</v>
      </c>
      <c r="I239" s="2" t="str">
        <f t="shared" si="23"/>
        <v>resource</v>
      </c>
      <c r="J239" s="2">
        <v>222</v>
      </c>
      <c r="K239" t="str">
        <f t="shared" si="28"/>
        <v>https://moodle2.ntin.edu.tw/mod/resource/view.php?id=58244</v>
      </c>
      <c r="L239" s="3" t="str">
        <f t="shared" si="24"/>
        <v>檔案連結</v>
      </c>
      <c r="M239" t="str">
        <f t="shared" si="25"/>
        <v>https://moodle2.ntin.edu.tw/course/view.php?id=5725</v>
      </c>
      <c r="N239" s="3" t="str">
        <f t="shared" si="26"/>
        <v>課程頁面</v>
      </c>
    </row>
    <row r="240" spans="1:14" x14ac:dyDescent="0.25">
      <c r="A240" s="2" t="s">
        <v>206</v>
      </c>
      <c r="B240" s="2" t="s">
        <v>15</v>
      </c>
      <c r="C240" s="2" t="s">
        <v>16</v>
      </c>
      <c r="D240" s="2">
        <v>141921</v>
      </c>
      <c r="E240" s="2">
        <v>43129</v>
      </c>
      <c r="F240" s="2">
        <v>5069</v>
      </c>
      <c r="G240" s="2" t="s">
        <v>252</v>
      </c>
      <c r="H240" s="2" t="s">
        <v>18</v>
      </c>
      <c r="I240" s="2" t="str">
        <f t="shared" si="23"/>
        <v>resource</v>
      </c>
      <c r="J240" s="2">
        <v>222</v>
      </c>
      <c r="K240" t="str">
        <f t="shared" si="28"/>
        <v>https://moodle2.ntin.edu.tw/mod/resource/view.php?id=43129</v>
      </c>
      <c r="L240" s="3" t="str">
        <f t="shared" si="24"/>
        <v>檔案連結</v>
      </c>
      <c r="M240" t="str">
        <f t="shared" si="25"/>
        <v>https://moodle2.ntin.edu.tw/course/view.php?id=5069</v>
      </c>
      <c r="N240" s="3" t="str">
        <f t="shared" si="26"/>
        <v>課程頁面</v>
      </c>
    </row>
    <row r="241" spans="1:14" x14ac:dyDescent="0.25">
      <c r="A241" s="2" t="s">
        <v>206</v>
      </c>
      <c r="B241" s="2" t="s">
        <v>15</v>
      </c>
      <c r="C241" s="2" t="s">
        <v>16</v>
      </c>
      <c r="D241" s="2">
        <v>155363</v>
      </c>
      <c r="E241" s="2">
        <v>52049</v>
      </c>
      <c r="F241" s="2">
        <v>5629</v>
      </c>
      <c r="G241" s="2" t="s">
        <v>253</v>
      </c>
      <c r="H241" s="2" t="s">
        <v>18</v>
      </c>
      <c r="I241" s="2" t="str">
        <f t="shared" si="23"/>
        <v>resource</v>
      </c>
      <c r="J241" s="2">
        <v>222</v>
      </c>
      <c r="K241" t="str">
        <f t="shared" si="28"/>
        <v>https://moodle2.ntin.edu.tw/mod/resource/view.php?id=52049</v>
      </c>
      <c r="L241" s="3" t="str">
        <f t="shared" si="24"/>
        <v>檔案連結</v>
      </c>
      <c r="M241" t="str">
        <f t="shared" si="25"/>
        <v>https://moodle2.ntin.edu.tw/course/view.php?id=5629</v>
      </c>
      <c r="N241" s="3" t="str">
        <f t="shared" si="26"/>
        <v>課程頁面</v>
      </c>
    </row>
    <row r="242" spans="1:14" x14ac:dyDescent="0.25">
      <c r="A242" s="2" t="s">
        <v>206</v>
      </c>
      <c r="B242" s="2" t="s">
        <v>15</v>
      </c>
      <c r="C242" s="2" t="s">
        <v>16</v>
      </c>
      <c r="D242" s="2">
        <v>187270</v>
      </c>
      <c r="E242" s="2">
        <v>75105</v>
      </c>
      <c r="F242" s="2">
        <v>6191</v>
      </c>
      <c r="G242" s="2" t="s">
        <v>254</v>
      </c>
      <c r="H242" s="2" t="s">
        <v>18</v>
      </c>
      <c r="I242" s="2" t="str">
        <f t="shared" si="23"/>
        <v>resource</v>
      </c>
      <c r="J242" s="2">
        <v>221</v>
      </c>
      <c r="K242" t="str">
        <f t="shared" si="28"/>
        <v>https://moodle2.ntin.edu.tw/mod/resource/view.php?id=75105</v>
      </c>
      <c r="L242" s="3" t="str">
        <f t="shared" si="24"/>
        <v>檔案連結</v>
      </c>
      <c r="M242" t="str">
        <f t="shared" si="25"/>
        <v>https://moodle2.ntin.edu.tw/course/view.php?id=6191</v>
      </c>
      <c r="N242" s="3" t="str">
        <f t="shared" si="26"/>
        <v>課程頁面</v>
      </c>
    </row>
    <row r="243" spans="1:14" x14ac:dyDescent="0.25">
      <c r="A243" s="2" t="s">
        <v>44</v>
      </c>
      <c r="B243" s="2" t="s">
        <v>15</v>
      </c>
      <c r="C243" s="2" t="s">
        <v>16</v>
      </c>
      <c r="D243" s="2">
        <v>158683</v>
      </c>
      <c r="E243" s="2">
        <v>54947</v>
      </c>
      <c r="F243" s="2">
        <v>5531</v>
      </c>
      <c r="G243" s="2" t="s">
        <v>255</v>
      </c>
      <c r="H243" s="2" t="s">
        <v>18</v>
      </c>
      <c r="I243" s="2" t="str">
        <f t="shared" si="23"/>
        <v>resource</v>
      </c>
      <c r="J243" s="2">
        <v>220</v>
      </c>
      <c r="K243" t="str">
        <f t="shared" si="28"/>
        <v>https://moodle2.ntin.edu.tw/mod/resource/view.php?id=54947</v>
      </c>
      <c r="L243" s="3" t="str">
        <f t="shared" si="24"/>
        <v>檔案連結</v>
      </c>
      <c r="M243" t="str">
        <f t="shared" si="25"/>
        <v>https://moodle2.ntin.edu.tw/course/view.php?id=5531</v>
      </c>
      <c r="N243" s="3" t="str">
        <f t="shared" si="26"/>
        <v>課程頁面</v>
      </c>
    </row>
    <row r="244" spans="1:14" x14ac:dyDescent="0.25">
      <c r="A244" s="2" t="s">
        <v>19</v>
      </c>
      <c r="B244" s="2" t="s">
        <v>15</v>
      </c>
      <c r="C244" s="2" t="s">
        <v>16</v>
      </c>
      <c r="D244" s="2">
        <v>158719</v>
      </c>
      <c r="E244" s="2">
        <v>54983</v>
      </c>
      <c r="F244" s="2">
        <v>5697</v>
      </c>
      <c r="G244" s="2" t="s">
        <v>256</v>
      </c>
      <c r="H244" s="2" t="s">
        <v>18</v>
      </c>
      <c r="I244" s="2" t="str">
        <f t="shared" si="23"/>
        <v>resource</v>
      </c>
      <c r="J244" s="2">
        <v>220</v>
      </c>
      <c r="K244" t="str">
        <f t="shared" si="28"/>
        <v>https://moodle2.ntin.edu.tw/mod/resource/view.php?id=54983</v>
      </c>
      <c r="L244" s="3" t="str">
        <f t="shared" si="24"/>
        <v>檔案連結</v>
      </c>
      <c r="M244" t="str">
        <f t="shared" si="25"/>
        <v>https://moodle2.ntin.edu.tw/course/view.php?id=5697</v>
      </c>
      <c r="N244" s="3" t="str">
        <f t="shared" si="26"/>
        <v>課程頁面</v>
      </c>
    </row>
    <row r="245" spans="1:14" x14ac:dyDescent="0.25">
      <c r="A245" s="2" t="s">
        <v>19</v>
      </c>
      <c r="B245" s="2" t="s">
        <v>15</v>
      </c>
      <c r="C245" s="2" t="s">
        <v>16</v>
      </c>
      <c r="D245" s="2">
        <v>158753</v>
      </c>
      <c r="E245" s="2">
        <v>55017</v>
      </c>
      <c r="F245" s="2">
        <v>5636</v>
      </c>
      <c r="G245" s="2" t="s">
        <v>256</v>
      </c>
      <c r="H245" s="2" t="s">
        <v>43</v>
      </c>
      <c r="I245" s="2" t="str">
        <f t="shared" si="23"/>
        <v>assign</v>
      </c>
      <c r="J245" s="2">
        <v>220</v>
      </c>
      <c r="K245" s="2" t="str">
        <f>"https://moodle2.ntin.edu.tw/mod/"&amp;I245&amp;"/view.php?id="&amp;E245</f>
        <v>https://moodle2.ntin.edu.tw/mod/assign/view.php?id=55017</v>
      </c>
      <c r="L245" s="3" t="str">
        <f t="shared" si="24"/>
        <v>檔案連結</v>
      </c>
      <c r="M245" t="str">
        <f t="shared" si="25"/>
        <v>https://moodle2.ntin.edu.tw/course/view.php?id=5636</v>
      </c>
      <c r="N245" s="3" t="str">
        <f t="shared" si="26"/>
        <v>課程頁面</v>
      </c>
    </row>
    <row r="246" spans="1:14" x14ac:dyDescent="0.25">
      <c r="A246" s="2" t="s">
        <v>19</v>
      </c>
      <c r="B246" s="2" t="s">
        <v>15</v>
      </c>
      <c r="C246" s="2" t="s">
        <v>16</v>
      </c>
      <c r="D246" s="2">
        <v>158773</v>
      </c>
      <c r="E246" s="2">
        <v>55037</v>
      </c>
      <c r="F246" s="2">
        <v>5697</v>
      </c>
      <c r="G246" s="2" t="s">
        <v>256</v>
      </c>
      <c r="H246" s="2" t="s">
        <v>43</v>
      </c>
      <c r="I246" s="2" t="str">
        <f t="shared" si="23"/>
        <v>assign</v>
      </c>
      <c r="J246" s="2">
        <v>220</v>
      </c>
      <c r="K246" s="2" t="str">
        <f>"https://moodle2.ntin.edu.tw/mod/"&amp;I246&amp;"/view.php?id="&amp;E246</f>
        <v>https://moodle2.ntin.edu.tw/mod/assign/view.php?id=55037</v>
      </c>
      <c r="L246" s="3" t="str">
        <f t="shared" si="24"/>
        <v>檔案連結</v>
      </c>
      <c r="M246" t="str">
        <f t="shared" si="25"/>
        <v>https://moodle2.ntin.edu.tw/course/view.php?id=5697</v>
      </c>
      <c r="N246" s="3" t="str">
        <f t="shared" si="26"/>
        <v>課程頁面</v>
      </c>
    </row>
    <row r="247" spans="1:14" x14ac:dyDescent="0.25">
      <c r="A247" s="2" t="s">
        <v>206</v>
      </c>
      <c r="B247" s="2" t="s">
        <v>15</v>
      </c>
      <c r="C247" s="2" t="s">
        <v>16</v>
      </c>
      <c r="D247" s="2">
        <v>136581</v>
      </c>
      <c r="E247" s="2">
        <v>40082</v>
      </c>
      <c r="F247" s="2">
        <v>5069</v>
      </c>
      <c r="G247" s="2" t="s">
        <v>257</v>
      </c>
      <c r="H247" s="2" t="s">
        <v>18</v>
      </c>
      <c r="I247" s="2" t="str">
        <f t="shared" si="23"/>
        <v>resource</v>
      </c>
      <c r="J247" s="2">
        <v>220</v>
      </c>
      <c r="K247" t="str">
        <f t="shared" ref="K247:K260" si="29">IF(AND(LEFT(C247,6)="video/",C247&lt;&gt;"video/x-ms-wmv"),"https://moodle2.ntin.edu.tw/mod/resource/view.php?id="&amp;E247,"https://moodle2.ntin.edu.tw/course/view.php?id="&amp;F247)</f>
        <v>https://moodle2.ntin.edu.tw/mod/resource/view.php?id=40082</v>
      </c>
      <c r="L247" s="3" t="str">
        <f t="shared" si="24"/>
        <v>檔案連結</v>
      </c>
      <c r="M247" t="str">
        <f t="shared" si="25"/>
        <v>https://moodle2.ntin.edu.tw/course/view.php?id=5069</v>
      </c>
      <c r="N247" s="3" t="str">
        <f t="shared" si="26"/>
        <v>課程頁面</v>
      </c>
    </row>
    <row r="248" spans="1:14" x14ac:dyDescent="0.25">
      <c r="A248" s="2" t="s">
        <v>206</v>
      </c>
      <c r="B248" s="2" t="s">
        <v>15</v>
      </c>
      <c r="C248" s="2" t="s">
        <v>16</v>
      </c>
      <c r="D248" s="2">
        <v>142334</v>
      </c>
      <c r="E248" s="2">
        <v>43510</v>
      </c>
      <c r="F248" s="2">
        <v>5069</v>
      </c>
      <c r="G248" s="2" t="s">
        <v>258</v>
      </c>
      <c r="H248" s="2" t="s">
        <v>18</v>
      </c>
      <c r="I248" s="2" t="str">
        <f t="shared" si="23"/>
        <v>resource</v>
      </c>
      <c r="J248" s="2">
        <v>220</v>
      </c>
      <c r="K248" t="str">
        <f t="shared" si="29"/>
        <v>https://moodle2.ntin.edu.tw/mod/resource/view.php?id=43510</v>
      </c>
      <c r="L248" s="3" t="str">
        <f t="shared" si="24"/>
        <v>檔案連結</v>
      </c>
      <c r="M248" t="str">
        <f t="shared" si="25"/>
        <v>https://moodle2.ntin.edu.tw/course/view.php?id=5069</v>
      </c>
      <c r="N248" s="3" t="str">
        <f t="shared" si="26"/>
        <v>課程頁面</v>
      </c>
    </row>
    <row r="249" spans="1:14" x14ac:dyDescent="0.25">
      <c r="A249" s="2" t="s">
        <v>62</v>
      </c>
      <c r="B249" s="2" t="s">
        <v>15</v>
      </c>
      <c r="C249" s="2" t="s">
        <v>259</v>
      </c>
      <c r="D249" s="2">
        <v>158843</v>
      </c>
      <c r="E249" s="2">
        <v>55107</v>
      </c>
      <c r="F249" s="2">
        <v>5767</v>
      </c>
      <c r="G249" s="2" t="s">
        <v>260</v>
      </c>
      <c r="H249" s="2" t="s">
        <v>18</v>
      </c>
      <c r="I249" s="2" t="str">
        <f t="shared" si="23"/>
        <v>resource</v>
      </c>
      <c r="J249" s="2">
        <v>218</v>
      </c>
      <c r="K249" t="str">
        <f t="shared" si="29"/>
        <v>https://moodle2.ntin.edu.tw/mod/resource/view.php?id=55107</v>
      </c>
      <c r="L249" s="3" t="str">
        <f t="shared" si="24"/>
        <v>檔案連結</v>
      </c>
      <c r="M249" t="str">
        <f t="shared" si="25"/>
        <v>https://moodle2.ntin.edu.tw/course/view.php?id=5767</v>
      </c>
      <c r="N249" s="3" t="str">
        <f t="shared" si="26"/>
        <v>課程頁面</v>
      </c>
    </row>
    <row r="250" spans="1:14" x14ac:dyDescent="0.25">
      <c r="A250" s="2" t="s">
        <v>62</v>
      </c>
      <c r="B250" s="2" t="s">
        <v>15</v>
      </c>
      <c r="C250" s="2" t="s">
        <v>259</v>
      </c>
      <c r="D250" s="2">
        <v>158844</v>
      </c>
      <c r="E250" s="2">
        <v>55108</v>
      </c>
      <c r="F250" s="2">
        <v>5769</v>
      </c>
      <c r="G250" s="2" t="s">
        <v>260</v>
      </c>
      <c r="H250" s="2" t="s">
        <v>18</v>
      </c>
      <c r="I250" s="2" t="str">
        <f t="shared" si="23"/>
        <v>resource</v>
      </c>
      <c r="J250" s="2">
        <v>218</v>
      </c>
      <c r="K250" t="str">
        <f t="shared" si="29"/>
        <v>https://moodle2.ntin.edu.tw/mod/resource/view.php?id=55108</v>
      </c>
      <c r="L250" s="3" t="str">
        <f t="shared" si="24"/>
        <v>檔案連結</v>
      </c>
      <c r="M250" t="str">
        <f t="shared" si="25"/>
        <v>https://moodle2.ntin.edu.tw/course/view.php?id=5769</v>
      </c>
      <c r="N250" s="3" t="str">
        <f t="shared" si="26"/>
        <v>課程頁面</v>
      </c>
    </row>
    <row r="251" spans="1:14" x14ac:dyDescent="0.25">
      <c r="A251" s="2" t="s">
        <v>206</v>
      </c>
      <c r="B251" s="2" t="s">
        <v>15</v>
      </c>
      <c r="C251" s="2" t="s">
        <v>16</v>
      </c>
      <c r="D251" s="2">
        <v>139206</v>
      </c>
      <c r="E251" s="2">
        <v>41640</v>
      </c>
      <c r="F251" s="2">
        <v>5069</v>
      </c>
      <c r="G251" s="2" t="s">
        <v>261</v>
      </c>
      <c r="H251" s="2" t="s">
        <v>18</v>
      </c>
      <c r="I251" s="2" t="str">
        <f t="shared" si="23"/>
        <v>resource</v>
      </c>
      <c r="J251" s="2">
        <v>215</v>
      </c>
      <c r="K251" t="str">
        <f t="shared" si="29"/>
        <v>https://moodle2.ntin.edu.tw/mod/resource/view.php?id=41640</v>
      </c>
      <c r="L251" s="3" t="str">
        <f t="shared" si="24"/>
        <v>檔案連結</v>
      </c>
      <c r="M251" t="str">
        <f t="shared" si="25"/>
        <v>https://moodle2.ntin.edu.tw/course/view.php?id=5069</v>
      </c>
      <c r="N251" s="3" t="str">
        <f t="shared" si="26"/>
        <v>課程頁面</v>
      </c>
    </row>
    <row r="252" spans="1:14" x14ac:dyDescent="0.25">
      <c r="A252" s="2" t="s">
        <v>34</v>
      </c>
      <c r="B252" s="2" t="s">
        <v>15</v>
      </c>
      <c r="C252" s="2" t="s">
        <v>16</v>
      </c>
      <c r="D252" s="2">
        <v>162907</v>
      </c>
      <c r="E252" s="2">
        <v>58814</v>
      </c>
      <c r="F252" s="2">
        <v>5598</v>
      </c>
      <c r="G252" s="2" t="s">
        <v>262</v>
      </c>
      <c r="H252" s="2" t="s">
        <v>18</v>
      </c>
      <c r="I252" s="2" t="str">
        <f t="shared" si="23"/>
        <v>resource</v>
      </c>
      <c r="J252" s="2">
        <v>215</v>
      </c>
      <c r="K252" t="str">
        <f t="shared" si="29"/>
        <v>https://moodle2.ntin.edu.tw/mod/resource/view.php?id=58814</v>
      </c>
      <c r="L252" s="3" t="str">
        <f t="shared" si="24"/>
        <v>檔案連結</v>
      </c>
      <c r="M252" t="str">
        <f t="shared" si="25"/>
        <v>https://moodle2.ntin.edu.tw/course/view.php?id=5598</v>
      </c>
      <c r="N252" s="3" t="str">
        <f t="shared" si="26"/>
        <v>課程頁面</v>
      </c>
    </row>
    <row r="253" spans="1:14" x14ac:dyDescent="0.25">
      <c r="A253" s="2" t="s">
        <v>79</v>
      </c>
      <c r="B253" s="2" t="s">
        <v>15</v>
      </c>
      <c r="C253" s="2" t="s">
        <v>99</v>
      </c>
      <c r="D253" s="2">
        <v>49502</v>
      </c>
      <c r="E253" s="2">
        <v>11899</v>
      </c>
      <c r="F253" s="2">
        <v>1618</v>
      </c>
      <c r="G253" s="2" t="s">
        <v>263</v>
      </c>
      <c r="H253" s="2" t="s">
        <v>18</v>
      </c>
      <c r="I253" s="2" t="str">
        <f t="shared" si="23"/>
        <v>resource</v>
      </c>
      <c r="J253" s="2">
        <v>214</v>
      </c>
      <c r="K253" t="str">
        <f t="shared" si="29"/>
        <v>https://moodle2.ntin.edu.tw/course/view.php?id=1618</v>
      </c>
      <c r="L253" s="3" t="str">
        <f t="shared" si="24"/>
        <v>檔案連結</v>
      </c>
      <c r="M253" t="str">
        <f t="shared" si="25"/>
        <v>https://moodle2.ntin.edu.tw/course/view.php?id=1618</v>
      </c>
      <c r="N253" s="3" t="str">
        <f t="shared" si="26"/>
        <v>課程頁面</v>
      </c>
    </row>
    <row r="254" spans="1:14" x14ac:dyDescent="0.25">
      <c r="A254" s="2" t="s">
        <v>25</v>
      </c>
      <c r="B254" s="2" t="s">
        <v>15</v>
      </c>
      <c r="C254" s="2" t="s">
        <v>16</v>
      </c>
      <c r="D254" s="2">
        <v>164435</v>
      </c>
      <c r="E254" s="2">
        <v>59916</v>
      </c>
      <c r="F254" s="2">
        <v>5451</v>
      </c>
      <c r="G254" s="2" t="s">
        <v>264</v>
      </c>
      <c r="H254" s="2" t="s">
        <v>18</v>
      </c>
      <c r="I254" s="2" t="str">
        <f t="shared" si="23"/>
        <v>resource</v>
      </c>
      <c r="J254" s="2">
        <v>214</v>
      </c>
      <c r="K254" t="str">
        <f t="shared" si="29"/>
        <v>https://moodle2.ntin.edu.tw/mod/resource/view.php?id=59916</v>
      </c>
      <c r="L254" s="3" t="str">
        <f t="shared" si="24"/>
        <v>檔案連結</v>
      </c>
      <c r="M254" t="str">
        <f t="shared" si="25"/>
        <v>https://moodle2.ntin.edu.tw/course/view.php?id=5451</v>
      </c>
      <c r="N254" s="3" t="str">
        <f t="shared" si="26"/>
        <v>課程頁面</v>
      </c>
    </row>
    <row r="255" spans="1:14" x14ac:dyDescent="0.25">
      <c r="A255" s="2" t="s">
        <v>25</v>
      </c>
      <c r="B255" s="2" t="s">
        <v>15</v>
      </c>
      <c r="C255" s="2" t="s">
        <v>16</v>
      </c>
      <c r="D255" s="2">
        <v>164484</v>
      </c>
      <c r="E255" s="2">
        <v>59965</v>
      </c>
      <c r="F255" s="2">
        <v>5455</v>
      </c>
      <c r="G255" s="2" t="s">
        <v>264</v>
      </c>
      <c r="H255" s="2" t="s">
        <v>18</v>
      </c>
      <c r="I255" s="2" t="str">
        <f t="shared" si="23"/>
        <v>resource</v>
      </c>
      <c r="J255" s="2">
        <v>214</v>
      </c>
      <c r="K255" t="str">
        <f t="shared" si="29"/>
        <v>https://moodle2.ntin.edu.tw/mod/resource/view.php?id=59965</v>
      </c>
      <c r="L255" s="3" t="str">
        <f t="shared" si="24"/>
        <v>檔案連結</v>
      </c>
      <c r="M255" t="str">
        <f t="shared" si="25"/>
        <v>https://moodle2.ntin.edu.tw/course/view.php?id=5455</v>
      </c>
      <c r="N255" s="3" t="str">
        <f t="shared" si="26"/>
        <v>課程頁面</v>
      </c>
    </row>
    <row r="256" spans="1:14" x14ac:dyDescent="0.25">
      <c r="A256" s="2" t="s">
        <v>34</v>
      </c>
      <c r="B256" s="2" t="s">
        <v>15</v>
      </c>
      <c r="C256" s="2" t="s">
        <v>16</v>
      </c>
      <c r="D256" s="2">
        <v>159826</v>
      </c>
      <c r="E256" s="2">
        <v>56005</v>
      </c>
      <c r="F256" s="2">
        <v>5804</v>
      </c>
      <c r="G256" s="2" t="s">
        <v>265</v>
      </c>
      <c r="H256" s="2" t="s">
        <v>18</v>
      </c>
      <c r="I256" s="2" t="str">
        <f t="shared" si="23"/>
        <v>resource</v>
      </c>
      <c r="J256" s="2">
        <v>212</v>
      </c>
      <c r="K256" t="str">
        <f t="shared" si="29"/>
        <v>https://moodle2.ntin.edu.tw/mod/resource/view.php?id=56005</v>
      </c>
      <c r="L256" s="3" t="str">
        <f t="shared" si="24"/>
        <v>檔案連結</v>
      </c>
      <c r="M256" t="str">
        <f t="shared" si="25"/>
        <v>https://moodle2.ntin.edu.tw/course/view.php?id=5804</v>
      </c>
      <c r="N256" s="3" t="str">
        <f t="shared" si="26"/>
        <v>課程頁面</v>
      </c>
    </row>
    <row r="257" spans="1:14" x14ac:dyDescent="0.25">
      <c r="A257" s="2" t="s">
        <v>34</v>
      </c>
      <c r="B257" s="2" t="s">
        <v>15</v>
      </c>
      <c r="C257" s="2" t="s">
        <v>16</v>
      </c>
      <c r="D257" s="2">
        <v>162906</v>
      </c>
      <c r="E257" s="2">
        <v>58813</v>
      </c>
      <c r="F257" s="2">
        <v>5598</v>
      </c>
      <c r="G257" s="2" t="s">
        <v>266</v>
      </c>
      <c r="H257" s="2" t="s">
        <v>18</v>
      </c>
      <c r="I257" s="2" t="str">
        <f t="shared" si="23"/>
        <v>resource</v>
      </c>
      <c r="J257" s="2">
        <v>212</v>
      </c>
      <c r="K257" t="str">
        <f t="shared" si="29"/>
        <v>https://moodle2.ntin.edu.tw/mod/resource/view.php?id=58813</v>
      </c>
      <c r="L257" s="3" t="str">
        <f t="shared" si="24"/>
        <v>檔案連結</v>
      </c>
      <c r="M257" t="str">
        <f t="shared" si="25"/>
        <v>https://moodle2.ntin.edu.tw/course/view.php?id=5598</v>
      </c>
      <c r="N257" s="3" t="str">
        <f t="shared" si="26"/>
        <v>課程頁面</v>
      </c>
    </row>
    <row r="258" spans="1:14" x14ac:dyDescent="0.25">
      <c r="A258" s="2" t="s">
        <v>51</v>
      </c>
      <c r="B258" s="2" t="s">
        <v>15</v>
      </c>
      <c r="C258" s="2" t="s">
        <v>267</v>
      </c>
      <c r="D258" s="2">
        <v>108829</v>
      </c>
      <c r="E258" s="2">
        <v>31117</v>
      </c>
      <c r="F258" s="2">
        <v>4430</v>
      </c>
      <c r="G258" s="2" t="s">
        <v>268</v>
      </c>
      <c r="H258" s="2" t="s">
        <v>18</v>
      </c>
      <c r="I258" s="2" t="str">
        <f t="shared" ref="I258:I321" si="30">IF(LEFT(H258,4)="mod_",RIGHT(H258,LEN(H258)-4),H258)</f>
        <v>resource</v>
      </c>
      <c r="J258" s="2">
        <v>209</v>
      </c>
      <c r="K258" t="str">
        <f t="shared" si="29"/>
        <v>https://moodle2.ntin.edu.tw/course/view.php?id=4430</v>
      </c>
      <c r="L258" s="3" t="str">
        <f t="shared" ref="L258:L321" si="31">HYPERLINK(K258,"檔案連結")</f>
        <v>檔案連結</v>
      </c>
      <c r="M258" t="str">
        <f t="shared" ref="M258:M321" si="32">"https://moodle2.ntin.edu.tw/course/view.php?id="&amp;F258</f>
        <v>https://moodle2.ntin.edu.tw/course/view.php?id=4430</v>
      </c>
      <c r="N258" s="3" t="str">
        <f t="shared" ref="N258:N321" si="33">HYPERLINK(M258,"課程頁面")</f>
        <v>課程頁面</v>
      </c>
    </row>
    <row r="259" spans="1:14" x14ac:dyDescent="0.25">
      <c r="A259" s="2" t="s">
        <v>51</v>
      </c>
      <c r="B259" s="2" t="s">
        <v>15</v>
      </c>
      <c r="C259" s="2" t="s">
        <v>267</v>
      </c>
      <c r="D259" s="2">
        <v>183278</v>
      </c>
      <c r="E259" s="2">
        <v>71603</v>
      </c>
      <c r="F259" s="2">
        <v>6028</v>
      </c>
      <c r="G259" s="2" t="s">
        <v>269</v>
      </c>
      <c r="H259" s="2" t="s">
        <v>18</v>
      </c>
      <c r="I259" s="2" t="str">
        <f t="shared" si="30"/>
        <v>resource</v>
      </c>
      <c r="J259" s="2">
        <v>209</v>
      </c>
      <c r="K259" t="str">
        <f t="shared" si="29"/>
        <v>https://moodle2.ntin.edu.tw/course/view.php?id=6028</v>
      </c>
      <c r="L259" s="3" t="str">
        <f t="shared" si="31"/>
        <v>檔案連結</v>
      </c>
      <c r="M259" t="str">
        <f t="shared" si="32"/>
        <v>https://moodle2.ntin.edu.tw/course/view.php?id=6028</v>
      </c>
      <c r="N259" s="3" t="str">
        <f t="shared" si="33"/>
        <v>課程頁面</v>
      </c>
    </row>
    <row r="260" spans="1:14" x14ac:dyDescent="0.25">
      <c r="A260" s="2" t="s">
        <v>206</v>
      </c>
      <c r="B260" s="2" t="s">
        <v>15</v>
      </c>
      <c r="C260" s="2" t="s">
        <v>16</v>
      </c>
      <c r="D260" s="2">
        <v>141920</v>
      </c>
      <c r="E260" s="2">
        <v>43128</v>
      </c>
      <c r="F260" s="2">
        <v>5074</v>
      </c>
      <c r="G260" s="2" t="s">
        <v>270</v>
      </c>
      <c r="H260" s="2" t="s">
        <v>18</v>
      </c>
      <c r="I260" s="2" t="str">
        <f t="shared" si="30"/>
        <v>resource</v>
      </c>
      <c r="J260" s="2">
        <v>209</v>
      </c>
      <c r="K260" t="str">
        <f t="shared" si="29"/>
        <v>https://moodle2.ntin.edu.tw/mod/resource/view.php?id=43128</v>
      </c>
      <c r="L260" s="3" t="str">
        <f t="shared" si="31"/>
        <v>檔案連結</v>
      </c>
      <c r="M260" t="str">
        <f t="shared" si="32"/>
        <v>https://moodle2.ntin.edu.tw/course/view.php?id=5074</v>
      </c>
      <c r="N260" s="3" t="str">
        <f t="shared" si="33"/>
        <v>課程頁面</v>
      </c>
    </row>
    <row r="261" spans="1:14" x14ac:dyDescent="0.25">
      <c r="A261" s="2" t="s">
        <v>46</v>
      </c>
      <c r="B261" s="2" t="s">
        <v>15</v>
      </c>
      <c r="C261" s="2" t="s">
        <v>16</v>
      </c>
      <c r="D261" s="2">
        <v>183322</v>
      </c>
      <c r="E261" s="2">
        <v>71638</v>
      </c>
      <c r="F261" s="2">
        <v>6474</v>
      </c>
      <c r="G261" s="2" t="s">
        <v>271</v>
      </c>
      <c r="H261" s="2" t="s">
        <v>73</v>
      </c>
      <c r="I261" s="2" t="str">
        <f t="shared" si="30"/>
        <v>folder</v>
      </c>
      <c r="J261" s="2">
        <v>208</v>
      </c>
      <c r="K261" t="str">
        <f>"https://moodle2.ntin.edu.tw/mod/"&amp;I261&amp;"/view.php?id="&amp;E261</f>
        <v>https://moodle2.ntin.edu.tw/mod/folder/view.php?id=71638</v>
      </c>
      <c r="L261" s="3" t="str">
        <f t="shared" si="31"/>
        <v>檔案連結</v>
      </c>
      <c r="M261" t="str">
        <f t="shared" si="32"/>
        <v>https://moodle2.ntin.edu.tw/course/view.php?id=6474</v>
      </c>
      <c r="N261" s="3" t="str">
        <f t="shared" si="33"/>
        <v>課程頁面</v>
      </c>
    </row>
    <row r="262" spans="1:14" x14ac:dyDescent="0.25">
      <c r="A262" s="2" t="s">
        <v>150</v>
      </c>
      <c r="B262" s="2" t="s">
        <v>15</v>
      </c>
      <c r="C262" s="2" t="s">
        <v>16</v>
      </c>
      <c r="D262" s="2">
        <v>110704</v>
      </c>
      <c r="E262" s="2">
        <v>32334</v>
      </c>
      <c r="F262" s="2">
        <v>4569</v>
      </c>
      <c r="G262" s="2" t="s">
        <v>272</v>
      </c>
      <c r="H262" s="2" t="s">
        <v>73</v>
      </c>
      <c r="I262" s="2" t="str">
        <f t="shared" si="30"/>
        <v>folder</v>
      </c>
      <c r="J262" s="2">
        <v>208</v>
      </c>
      <c r="K262" t="str">
        <f>"https://moodle2.ntin.edu.tw/mod/"&amp;I262&amp;"/view.php?id="&amp;E262</f>
        <v>https://moodle2.ntin.edu.tw/mod/folder/view.php?id=32334</v>
      </c>
      <c r="L262" s="3" t="str">
        <f t="shared" si="31"/>
        <v>檔案連結</v>
      </c>
      <c r="M262" t="str">
        <f t="shared" si="32"/>
        <v>https://moodle2.ntin.edu.tw/course/view.php?id=4569</v>
      </c>
      <c r="N262" s="3" t="str">
        <f t="shared" si="33"/>
        <v>課程頁面</v>
      </c>
    </row>
    <row r="263" spans="1:14" x14ac:dyDescent="0.25">
      <c r="A263" s="2" t="s">
        <v>150</v>
      </c>
      <c r="B263" s="2" t="s">
        <v>15</v>
      </c>
      <c r="C263" s="2" t="s">
        <v>16</v>
      </c>
      <c r="D263" s="2">
        <v>110705</v>
      </c>
      <c r="E263" s="2">
        <v>32335</v>
      </c>
      <c r="F263" s="2">
        <v>4588</v>
      </c>
      <c r="G263" s="2" t="s">
        <v>272</v>
      </c>
      <c r="H263" s="2" t="s">
        <v>73</v>
      </c>
      <c r="I263" s="2" t="str">
        <f t="shared" si="30"/>
        <v>folder</v>
      </c>
      <c r="J263" s="2">
        <v>208</v>
      </c>
      <c r="K263" t="str">
        <f>"https://moodle2.ntin.edu.tw/mod/"&amp;I263&amp;"/view.php?id="&amp;E263</f>
        <v>https://moodle2.ntin.edu.tw/mod/folder/view.php?id=32335</v>
      </c>
      <c r="L263" s="3" t="str">
        <f t="shared" si="31"/>
        <v>檔案連結</v>
      </c>
      <c r="M263" t="str">
        <f t="shared" si="32"/>
        <v>https://moodle2.ntin.edu.tw/course/view.php?id=4588</v>
      </c>
      <c r="N263" s="3" t="str">
        <f t="shared" si="33"/>
        <v>課程頁面</v>
      </c>
    </row>
    <row r="264" spans="1:14" x14ac:dyDescent="0.25">
      <c r="A264" s="2" t="s">
        <v>206</v>
      </c>
      <c r="B264" s="2" t="s">
        <v>15</v>
      </c>
      <c r="C264" s="2" t="s">
        <v>16</v>
      </c>
      <c r="D264" s="2">
        <v>143300</v>
      </c>
      <c r="E264" s="2">
        <v>44144</v>
      </c>
      <c r="F264" s="2">
        <v>5069</v>
      </c>
      <c r="G264" s="2" t="s">
        <v>273</v>
      </c>
      <c r="H264" s="2" t="s">
        <v>18</v>
      </c>
      <c r="I264" s="2" t="str">
        <f t="shared" si="30"/>
        <v>resource</v>
      </c>
      <c r="J264" s="2">
        <v>208</v>
      </c>
      <c r="K264" t="str">
        <f t="shared" ref="K264:K278" si="34">IF(AND(LEFT(C264,6)="video/",C264&lt;&gt;"video/x-ms-wmv"),"https://moodle2.ntin.edu.tw/mod/resource/view.php?id="&amp;E264,"https://moodle2.ntin.edu.tw/course/view.php?id="&amp;F264)</f>
        <v>https://moodle2.ntin.edu.tw/mod/resource/view.php?id=44144</v>
      </c>
      <c r="L264" s="3" t="str">
        <f t="shared" si="31"/>
        <v>檔案連結</v>
      </c>
      <c r="M264" t="str">
        <f t="shared" si="32"/>
        <v>https://moodle2.ntin.edu.tw/course/view.php?id=5069</v>
      </c>
      <c r="N264" s="3" t="str">
        <f t="shared" si="33"/>
        <v>課程頁面</v>
      </c>
    </row>
    <row r="265" spans="1:14" x14ac:dyDescent="0.25">
      <c r="A265" s="2" t="s">
        <v>274</v>
      </c>
      <c r="B265" s="2" t="s">
        <v>15</v>
      </c>
      <c r="C265" s="2" t="s">
        <v>16</v>
      </c>
      <c r="D265" s="2">
        <v>109187</v>
      </c>
      <c r="E265" s="2">
        <v>31370</v>
      </c>
      <c r="F265" s="2">
        <v>4564</v>
      </c>
      <c r="G265" s="2" t="s">
        <v>275</v>
      </c>
      <c r="H265" s="2" t="s">
        <v>18</v>
      </c>
      <c r="I265" s="2" t="str">
        <f t="shared" si="30"/>
        <v>resource</v>
      </c>
      <c r="J265" s="2">
        <v>207</v>
      </c>
      <c r="K265" t="str">
        <f t="shared" si="34"/>
        <v>https://moodle2.ntin.edu.tw/mod/resource/view.php?id=31370</v>
      </c>
      <c r="L265" s="3" t="str">
        <f t="shared" si="31"/>
        <v>檔案連結</v>
      </c>
      <c r="M265" t="str">
        <f t="shared" si="32"/>
        <v>https://moodle2.ntin.edu.tw/course/view.php?id=4564</v>
      </c>
      <c r="N265" s="3" t="str">
        <f t="shared" si="33"/>
        <v>課程頁面</v>
      </c>
    </row>
    <row r="266" spans="1:14" x14ac:dyDescent="0.25">
      <c r="A266" s="2" t="s">
        <v>274</v>
      </c>
      <c r="B266" s="2" t="s">
        <v>15</v>
      </c>
      <c r="C266" s="2" t="s">
        <v>16</v>
      </c>
      <c r="D266" s="2">
        <v>109207</v>
      </c>
      <c r="E266" s="2">
        <v>31389</v>
      </c>
      <c r="F266" s="2">
        <v>4583</v>
      </c>
      <c r="G266" s="2" t="s">
        <v>276</v>
      </c>
      <c r="H266" s="2" t="s">
        <v>18</v>
      </c>
      <c r="I266" s="2" t="str">
        <f t="shared" si="30"/>
        <v>resource</v>
      </c>
      <c r="J266" s="2">
        <v>207</v>
      </c>
      <c r="K266" t="str">
        <f t="shared" si="34"/>
        <v>https://moodle2.ntin.edu.tw/mod/resource/view.php?id=31389</v>
      </c>
      <c r="L266" s="3" t="str">
        <f t="shared" si="31"/>
        <v>檔案連結</v>
      </c>
      <c r="M266" t="str">
        <f t="shared" si="32"/>
        <v>https://moodle2.ntin.edu.tw/course/view.php?id=4583</v>
      </c>
      <c r="N266" s="3" t="str">
        <f t="shared" si="33"/>
        <v>課程頁面</v>
      </c>
    </row>
    <row r="267" spans="1:14" x14ac:dyDescent="0.25">
      <c r="A267" s="2" t="s">
        <v>274</v>
      </c>
      <c r="B267" s="2" t="s">
        <v>15</v>
      </c>
      <c r="C267" s="2" t="s">
        <v>16</v>
      </c>
      <c r="D267" s="2">
        <v>109208</v>
      </c>
      <c r="E267" s="2">
        <v>31390</v>
      </c>
      <c r="F267" s="2">
        <v>4545</v>
      </c>
      <c r="G267" s="2" t="s">
        <v>276</v>
      </c>
      <c r="H267" s="2" t="s">
        <v>18</v>
      </c>
      <c r="I267" s="2" t="str">
        <f t="shared" si="30"/>
        <v>resource</v>
      </c>
      <c r="J267" s="2">
        <v>207</v>
      </c>
      <c r="K267" t="str">
        <f t="shared" si="34"/>
        <v>https://moodle2.ntin.edu.tw/mod/resource/view.php?id=31390</v>
      </c>
      <c r="L267" s="3" t="str">
        <f t="shared" si="31"/>
        <v>檔案連結</v>
      </c>
      <c r="M267" t="str">
        <f t="shared" si="32"/>
        <v>https://moodle2.ntin.edu.tw/course/view.php?id=4545</v>
      </c>
      <c r="N267" s="3" t="str">
        <f t="shared" si="33"/>
        <v>課程頁面</v>
      </c>
    </row>
    <row r="268" spans="1:14" x14ac:dyDescent="0.25">
      <c r="A268" s="2" t="s">
        <v>274</v>
      </c>
      <c r="B268" s="2" t="s">
        <v>15</v>
      </c>
      <c r="C268" s="2" t="s">
        <v>16</v>
      </c>
      <c r="D268" s="2">
        <v>109217</v>
      </c>
      <c r="E268" s="2">
        <v>31399</v>
      </c>
      <c r="F268" s="2">
        <v>4527</v>
      </c>
      <c r="G268" s="2" t="s">
        <v>276</v>
      </c>
      <c r="H268" s="2" t="s">
        <v>18</v>
      </c>
      <c r="I268" s="2" t="str">
        <f t="shared" si="30"/>
        <v>resource</v>
      </c>
      <c r="J268" s="2">
        <v>207</v>
      </c>
      <c r="K268" t="str">
        <f t="shared" si="34"/>
        <v>https://moodle2.ntin.edu.tw/mod/resource/view.php?id=31399</v>
      </c>
      <c r="L268" s="3" t="str">
        <f t="shared" si="31"/>
        <v>檔案連結</v>
      </c>
      <c r="M268" t="str">
        <f t="shared" si="32"/>
        <v>https://moodle2.ntin.edu.tw/course/view.php?id=4527</v>
      </c>
      <c r="N268" s="3" t="str">
        <f t="shared" si="33"/>
        <v>課程頁面</v>
      </c>
    </row>
    <row r="269" spans="1:14" x14ac:dyDescent="0.25">
      <c r="A269" s="2" t="s">
        <v>40</v>
      </c>
      <c r="B269" s="2" t="s">
        <v>15</v>
      </c>
      <c r="C269" s="2" t="s">
        <v>16</v>
      </c>
      <c r="D269" s="2">
        <v>162317</v>
      </c>
      <c r="E269" s="2">
        <v>58249</v>
      </c>
      <c r="F269" s="2">
        <v>5706</v>
      </c>
      <c r="G269" s="2" t="s">
        <v>277</v>
      </c>
      <c r="H269" s="2" t="s">
        <v>18</v>
      </c>
      <c r="I269" s="2" t="str">
        <f t="shared" si="30"/>
        <v>resource</v>
      </c>
      <c r="J269" s="2">
        <v>207</v>
      </c>
      <c r="K269" t="str">
        <f t="shared" si="34"/>
        <v>https://moodle2.ntin.edu.tw/mod/resource/view.php?id=58249</v>
      </c>
      <c r="L269" s="3" t="str">
        <f t="shared" si="31"/>
        <v>檔案連結</v>
      </c>
      <c r="M269" t="str">
        <f t="shared" si="32"/>
        <v>https://moodle2.ntin.edu.tw/course/view.php?id=5706</v>
      </c>
      <c r="N269" s="3" t="str">
        <f t="shared" si="33"/>
        <v>課程頁面</v>
      </c>
    </row>
    <row r="270" spans="1:14" x14ac:dyDescent="0.25">
      <c r="A270" s="2" t="s">
        <v>62</v>
      </c>
      <c r="B270" s="2" t="s">
        <v>15</v>
      </c>
      <c r="C270" s="2" t="s">
        <v>16</v>
      </c>
      <c r="D270" s="2">
        <v>182795</v>
      </c>
      <c r="E270" s="2">
        <v>71154</v>
      </c>
      <c r="F270" s="2">
        <v>6518</v>
      </c>
      <c r="G270" s="2" t="s">
        <v>278</v>
      </c>
      <c r="H270" s="2" t="s">
        <v>18</v>
      </c>
      <c r="I270" s="2" t="str">
        <f t="shared" si="30"/>
        <v>resource</v>
      </c>
      <c r="J270" s="2">
        <v>206</v>
      </c>
      <c r="K270" t="str">
        <f t="shared" si="34"/>
        <v>https://moodle2.ntin.edu.tw/mod/resource/view.php?id=71154</v>
      </c>
      <c r="L270" s="3" t="str">
        <f t="shared" si="31"/>
        <v>檔案連結</v>
      </c>
      <c r="M270" t="str">
        <f t="shared" si="32"/>
        <v>https://moodle2.ntin.edu.tw/course/view.php?id=6518</v>
      </c>
      <c r="N270" s="3" t="str">
        <f t="shared" si="33"/>
        <v>課程頁面</v>
      </c>
    </row>
    <row r="271" spans="1:14" x14ac:dyDescent="0.25">
      <c r="A271" s="2" t="s">
        <v>62</v>
      </c>
      <c r="B271" s="2" t="s">
        <v>15</v>
      </c>
      <c r="C271" s="2" t="s">
        <v>16</v>
      </c>
      <c r="D271" s="2">
        <v>182908</v>
      </c>
      <c r="E271" s="2">
        <v>71267</v>
      </c>
      <c r="F271" s="2">
        <v>6520</v>
      </c>
      <c r="G271" s="2" t="s">
        <v>278</v>
      </c>
      <c r="H271" s="2" t="s">
        <v>18</v>
      </c>
      <c r="I271" s="2" t="str">
        <f t="shared" si="30"/>
        <v>resource</v>
      </c>
      <c r="J271" s="2">
        <v>206</v>
      </c>
      <c r="K271" t="str">
        <f t="shared" si="34"/>
        <v>https://moodle2.ntin.edu.tw/mod/resource/view.php?id=71267</v>
      </c>
      <c r="L271" s="3" t="str">
        <f t="shared" si="31"/>
        <v>檔案連結</v>
      </c>
      <c r="M271" t="str">
        <f t="shared" si="32"/>
        <v>https://moodle2.ntin.edu.tw/course/view.php?id=6520</v>
      </c>
      <c r="N271" s="3" t="str">
        <f t="shared" si="33"/>
        <v>課程頁面</v>
      </c>
    </row>
    <row r="272" spans="1:14" x14ac:dyDescent="0.25">
      <c r="A272" s="2" t="s">
        <v>40</v>
      </c>
      <c r="B272" s="2" t="s">
        <v>15</v>
      </c>
      <c r="C272" s="2" t="s">
        <v>16</v>
      </c>
      <c r="D272" s="2">
        <v>163518</v>
      </c>
      <c r="E272" s="2">
        <v>59390</v>
      </c>
      <c r="F272" s="2">
        <v>5725</v>
      </c>
      <c r="G272" s="2" t="s">
        <v>279</v>
      </c>
      <c r="H272" s="2" t="s">
        <v>18</v>
      </c>
      <c r="I272" s="2" t="str">
        <f t="shared" si="30"/>
        <v>resource</v>
      </c>
      <c r="J272" s="2">
        <v>206</v>
      </c>
      <c r="K272" t="str">
        <f t="shared" si="34"/>
        <v>https://moodle2.ntin.edu.tw/mod/resource/view.php?id=59390</v>
      </c>
      <c r="L272" s="3" t="str">
        <f t="shared" si="31"/>
        <v>檔案連結</v>
      </c>
      <c r="M272" t="str">
        <f t="shared" si="32"/>
        <v>https://moodle2.ntin.edu.tw/course/view.php?id=5725</v>
      </c>
      <c r="N272" s="3" t="str">
        <f t="shared" si="33"/>
        <v>課程頁面</v>
      </c>
    </row>
    <row r="273" spans="1:14" x14ac:dyDescent="0.25">
      <c r="A273" s="2" t="s">
        <v>206</v>
      </c>
      <c r="B273" s="2" t="s">
        <v>15</v>
      </c>
      <c r="C273" s="2" t="s">
        <v>16</v>
      </c>
      <c r="D273" s="2">
        <v>153497</v>
      </c>
      <c r="E273" s="2">
        <v>50607</v>
      </c>
      <c r="F273" s="2">
        <v>5629</v>
      </c>
      <c r="G273" s="2" t="s">
        <v>280</v>
      </c>
      <c r="H273" s="2" t="s">
        <v>18</v>
      </c>
      <c r="I273" s="2" t="str">
        <f t="shared" si="30"/>
        <v>resource</v>
      </c>
      <c r="J273" s="2">
        <v>206</v>
      </c>
      <c r="K273" t="str">
        <f t="shared" si="34"/>
        <v>https://moodle2.ntin.edu.tw/mod/resource/view.php?id=50607</v>
      </c>
      <c r="L273" s="3" t="str">
        <f t="shared" si="31"/>
        <v>檔案連結</v>
      </c>
      <c r="M273" t="str">
        <f t="shared" si="32"/>
        <v>https://moodle2.ntin.edu.tw/course/view.php?id=5629</v>
      </c>
      <c r="N273" s="3" t="str">
        <f t="shared" si="33"/>
        <v>課程頁面</v>
      </c>
    </row>
    <row r="274" spans="1:14" x14ac:dyDescent="0.25">
      <c r="A274" s="2" t="s">
        <v>74</v>
      </c>
      <c r="B274" s="2" t="s">
        <v>15</v>
      </c>
      <c r="C274" s="2" t="s">
        <v>16</v>
      </c>
      <c r="D274" s="2">
        <v>158835</v>
      </c>
      <c r="E274" s="2">
        <v>55099</v>
      </c>
      <c r="F274" s="2">
        <v>5595</v>
      </c>
      <c r="G274" s="2" t="s">
        <v>281</v>
      </c>
      <c r="H274" s="2" t="s">
        <v>18</v>
      </c>
      <c r="I274" s="2" t="str">
        <f t="shared" si="30"/>
        <v>resource</v>
      </c>
      <c r="J274" s="2">
        <v>205</v>
      </c>
      <c r="K274" t="str">
        <f t="shared" si="34"/>
        <v>https://moodle2.ntin.edu.tw/mod/resource/view.php?id=55099</v>
      </c>
      <c r="L274" s="3" t="str">
        <f t="shared" si="31"/>
        <v>檔案連結</v>
      </c>
      <c r="M274" t="str">
        <f t="shared" si="32"/>
        <v>https://moodle2.ntin.edu.tw/course/view.php?id=5595</v>
      </c>
      <c r="N274" s="3" t="str">
        <f t="shared" si="33"/>
        <v>課程頁面</v>
      </c>
    </row>
    <row r="275" spans="1:14" x14ac:dyDescent="0.25">
      <c r="A275" s="2" t="s">
        <v>40</v>
      </c>
      <c r="B275" s="2" t="s">
        <v>15</v>
      </c>
      <c r="C275" s="2" t="s">
        <v>16</v>
      </c>
      <c r="D275" s="2">
        <v>163522</v>
      </c>
      <c r="E275" s="2">
        <v>59394</v>
      </c>
      <c r="F275" s="2">
        <v>5706</v>
      </c>
      <c r="G275" s="2" t="s">
        <v>282</v>
      </c>
      <c r="H275" s="2" t="s">
        <v>18</v>
      </c>
      <c r="I275" s="2" t="str">
        <f t="shared" si="30"/>
        <v>resource</v>
      </c>
      <c r="J275" s="2">
        <v>204</v>
      </c>
      <c r="K275" t="str">
        <f t="shared" si="34"/>
        <v>https://moodle2.ntin.edu.tw/mod/resource/view.php?id=59394</v>
      </c>
      <c r="L275" s="3" t="str">
        <f t="shared" si="31"/>
        <v>檔案連結</v>
      </c>
      <c r="M275" t="str">
        <f t="shared" si="32"/>
        <v>https://moodle2.ntin.edu.tw/course/view.php?id=5706</v>
      </c>
      <c r="N275" s="3" t="str">
        <f t="shared" si="33"/>
        <v>課程頁面</v>
      </c>
    </row>
    <row r="276" spans="1:14" x14ac:dyDescent="0.25">
      <c r="A276" s="2" t="s">
        <v>206</v>
      </c>
      <c r="B276" s="2" t="s">
        <v>15</v>
      </c>
      <c r="C276" s="2" t="s">
        <v>16</v>
      </c>
      <c r="D276" s="2">
        <v>142326</v>
      </c>
      <c r="E276" s="2">
        <v>43502</v>
      </c>
      <c r="F276" s="2">
        <v>5074</v>
      </c>
      <c r="G276" s="2" t="s">
        <v>283</v>
      </c>
      <c r="H276" s="2" t="s">
        <v>18</v>
      </c>
      <c r="I276" s="2" t="str">
        <f t="shared" si="30"/>
        <v>resource</v>
      </c>
      <c r="J276" s="2">
        <v>204</v>
      </c>
      <c r="K276" t="str">
        <f t="shared" si="34"/>
        <v>https://moodle2.ntin.edu.tw/mod/resource/view.php?id=43502</v>
      </c>
      <c r="L276" s="3" t="str">
        <f t="shared" si="31"/>
        <v>檔案連結</v>
      </c>
      <c r="M276" t="str">
        <f t="shared" si="32"/>
        <v>https://moodle2.ntin.edu.tw/course/view.php?id=5074</v>
      </c>
      <c r="N276" s="3" t="str">
        <f t="shared" si="33"/>
        <v>課程頁面</v>
      </c>
    </row>
    <row r="277" spans="1:14" x14ac:dyDescent="0.25">
      <c r="A277" s="2" t="s">
        <v>206</v>
      </c>
      <c r="B277" s="2" t="s">
        <v>15</v>
      </c>
      <c r="C277" s="2" t="s">
        <v>16</v>
      </c>
      <c r="D277" s="2">
        <v>156228</v>
      </c>
      <c r="E277" s="2">
        <v>52786</v>
      </c>
      <c r="F277" s="2">
        <v>5622</v>
      </c>
      <c r="G277" s="2" t="s">
        <v>284</v>
      </c>
      <c r="H277" s="2" t="s">
        <v>18</v>
      </c>
      <c r="I277" s="2" t="str">
        <f t="shared" si="30"/>
        <v>resource</v>
      </c>
      <c r="J277" s="2">
        <v>204</v>
      </c>
      <c r="K277" t="str">
        <f t="shared" si="34"/>
        <v>https://moodle2.ntin.edu.tw/mod/resource/view.php?id=52786</v>
      </c>
      <c r="L277" s="3" t="str">
        <f t="shared" si="31"/>
        <v>檔案連結</v>
      </c>
      <c r="M277" t="str">
        <f t="shared" si="32"/>
        <v>https://moodle2.ntin.edu.tw/course/view.php?id=5622</v>
      </c>
      <c r="N277" s="3" t="str">
        <f t="shared" si="33"/>
        <v>課程頁面</v>
      </c>
    </row>
    <row r="278" spans="1:14" x14ac:dyDescent="0.25">
      <c r="A278" s="2" t="s">
        <v>206</v>
      </c>
      <c r="B278" s="2" t="s">
        <v>15</v>
      </c>
      <c r="C278" s="2" t="s">
        <v>16</v>
      </c>
      <c r="D278" s="2">
        <v>138422</v>
      </c>
      <c r="E278" s="2">
        <v>41240</v>
      </c>
      <c r="F278" s="2">
        <v>5069</v>
      </c>
      <c r="G278" s="2" t="s">
        <v>285</v>
      </c>
      <c r="H278" s="2" t="s">
        <v>18</v>
      </c>
      <c r="I278" s="2" t="str">
        <f t="shared" si="30"/>
        <v>resource</v>
      </c>
      <c r="J278" s="2">
        <v>202</v>
      </c>
      <c r="K278" t="str">
        <f t="shared" si="34"/>
        <v>https://moodle2.ntin.edu.tw/mod/resource/view.php?id=41240</v>
      </c>
      <c r="L278" s="3" t="str">
        <f t="shared" si="31"/>
        <v>檔案連結</v>
      </c>
      <c r="M278" t="str">
        <f t="shared" si="32"/>
        <v>https://moodle2.ntin.edu.tw/course/view.php?id=5069</v>
      </c>
      <c r="N278" s="3" t="str">
        <f t="shared" si="33"/>
        <v>課程頁面</v>
      </c>
    </row>
    <row r="279" spans="1:14" x14ac:dyDescent="0.25">
      <c r="A279" s="2" t="s">
        <v>150</v>
      </c>
      <c r="B279" s="2" t="s">
        <v>15</v>
      </c>
      <c r="C279" s="2" t="s">
        <v>16</v>
      </c>
      <c r="D279" s="2">
        <v>138435</v>
      </c>
      <c r="E279" s="2">
        <v>41245</v>
      </c>
      <c r="F279" s="2">
        <v>4982</v>
      </c>
      <c r="G279" s="2" t="s">
        <v>286</v>
      </c>
      <c r="H279" s="2" t="s">
        <v>73</v>
      </c>
      <c r="I279" s="2" t="str">
        <f t="shared" si="30"/>
        <v>folder</v>
      </c>
      <c r="J279" s="2">
        <v>201</v>
      </c>
      <c r="K279" t="str">
        <f>"https://moodle2.ntin.edu.tw/mod/"&amp;I279&amp;"/view.php?id="&amp;E279</f>
        <v>https://moodle2.ntin.edu.tw/mod/folder/view.php?id=41245</v>
      </c>
      <c r="L279" s="3" t="str">
        <f t="shared" si="31"/>
        <v>檔案連結</v>
      </c>
      <c r="M279" t="str">
        <f t="shared" si="32"/>
        <v>https://moodle2.ntin.edu.tw/course/view.php?id=4982</v>
      </c>
      <c r="N279" s="3" t="str">
        <f t="shared" si="33"/>
        <v>課程頁面</v>
      </c>
    </row>
    <row r="280" spans="1:14" x14ac:dyDescent="0.25">
      <c r="A280" s="2" t="s">
        <v>287</v>
      </c>
      <c r="B280" s="2" t="s">
        <v>15</v>
      </c>
      <c r="C280" s="2" t="s">
        <v>16</v>
      </c>
      <c r="D280" s="2">
        <v>109558</v>
      </c>
      <c r="E280" s="2">
        <v>31578</v>
      </c>
      <c r="F280" s="2">
        <v>4695</v>
      </c>
      <c r="G280" s="2" t="s">
        <v>288</v>
      </c>
      <c r="H280" s="2" t="s">
        <v>18</v>
      </c>
      <c r="I280" s="2" t="str">
        <f t="shared" si="30"/>
        <v>resource</v>
      </c>
      <c r="J280" s="2">
        <v>201</v>
      </c>
      <c r="K280" t="str">
        <f t="shared" ref="K280:K286" si="35">IF(AND(LEFT(C280,6)="video/",C280&lt;&gt;"video/x-ms-wmv"),"https://moodle2.ntin.edu.tw/mod/resource/view.php?id="&amp;E280,"https://moodle2.ntin.edu.tw/course/view.php?id="&amp;F280)</f>
        <v>https://moodle2.ntin.edu.tw/mod/resource/view.php?id=31578</v>
      </c>
      <c r="L280" s="3" t="str">
        <f t="shared" si="31"/>
        <v>檔案連結</v>
      </c>
      <c r="M280" t="str">
        <f t="shared" si="32"/>
        <v>https://moodle2.ntin.edu.tw/course/view.php?id=4695</v>
      </c>
      <c r="N280" s="3" t="str">
        <f t="shared" si="33"/>
        <v>課程頁面</v>
      </c>
    </row>
    <row r="281" spans="1:14" x14ac:dyDescent="0.25">
      <c r="A281" s="2" t="s">
        <v>206</v>
      </c>
      <c r="B281" s="2" t="s">
        <v>15</v>
      </c>
      <c r="C281" s="2" t="s">
        <v>16</v>
      </c>
      <c r="D281" s="2">
        <v>156760</v>
      </c>
      <c r="E281" s="2">
        <v>53222</v>
      </c>
      <c r="F281" s="2">
        <v>5622</v>
      </c>
      <c r="G281" s="2" t="s">
        <v>289</v>
      </c>
      <c r="H281" s="2" t="s">
        <v>18</v>
      </c>
      <c r="I281" s="2" t="str">
        <f t="shared" si="30"/>
        <v>resource</v>
      </c>
      <c r="J281" s="2">
        <v>201</v>
      </c>
      <c r="K281" t="str">
        <f t="shared" si="35"/>
        <v>https://moodle2.ntin.edu.tw/mod/resource/view.php?id=53222</v>
      </c>
      <c r="L281" s="3" t="str">
        <f t="shared" si="31"/>
        <v>檔案連結</v>
      </c>
      <c r="M281" t="str">
        <f t="shared" si="32"/>
        <v>https://moodle2.ntin.edu.tw/course/view.php?id=5622</v>
      </c>
      <c r="N281" s="3" t="str">
        <f t="shared" si="33"/>
        <v>課程頁面</v>
      </c>
    </row>
    <row r="282" spans="1:14" x14ac:dyDescent="0.25">
      <c r="A282" s="2" t="s">
        <v>79</v>
      </c>
      <c r="B282" s="2" t="s">
        <v>15</v>
      </c>
      <c r="C282" s="2" t="s">
        <v>213</v>
      </c>
      <c r="D282" s="2">
        <v>58142</v>
      </c>
      <c r="E282" s="2">
        <v>14715</v>
      </c>
      <c r="F282" s="2">
        <v>1827</v>
      </c>
      <c r="G282" s="2" t="s">
        <v>290</v>
      </c>
      <c r="H282" s="2" t="s">
        <v>18</v>
      </c>
      <c r="I282" s="2" t="str">
        <f t="shared" si="30"/>
        <v>resource</v>
      </c>
      <c r="J282" s="2">
        <v>200</v>
      </c>
      <c r="K282" t="str">
        <f t="shared" si="35"/>
        <v>https://moodle2.ntin.edu.tw/course/view.php?id=1827</v>
      </c>
      <c r="L282" s="3" t="str">
        <f t="shared" si="31"/>
        <v>檔案連結</v>
      </c>
      <c r="M282" t="str">
        <f t="shared" si="32"/>
        <v>https://moodle2.ntin.edu.tw/course/view.php?id=1827</v>
      </c>
      <c r="N282" s="3" t="str">
        <f t="shared" si="33"/>
        <v>課程頁面</v>
      </c>
    </row>
    <row r="283" spans="1:14" x14ac:dyDescent="0.25">
      <c r="A283" s="2" t="s">
        <v>67</v>
      </c>
      <c r="B283" s="2" t="s">
        <v>15</v>
      </c>
      <c r="C283" s="2" t="s">
        <v>16</v>
      </c>
      <c r="D283" s="2">
        <v>108826</v>
      </c>
      <c r="E283" s="2">
        <v>31114</v>
      </c>
      <c r="F283" s="2">
        <v>4460</v>
      </c>
      <c r="G283" s="2" t="s">
        <v>291</v>
      </c>
      <c r="H283" s="2" t="s">
        <v>18</v>
      </c>
      <c r="I283" s="2" t="str">
        <f t="shared" si="30"/>
        <v>resource</v>
      </c>
      <c r="J283" s="2">
        <v>200</v>
      </c>
      <c r="K283" t="str">
        <f t="shared" si="35"/>
        <v>https://moodle2.ntin.edu.tw/mod/resource/view.php?id=31114</v>
      </c>
      <c r="L283" s="3" t="str">
        <f t="shared" si="31"/>
        <v>檔案連結</v>
      </c>
      <c r="M283" t="str">
        <f t="shared" si="32"/>
        <v>https://moodle2.ntin.edu.tw/course/view.php?id=4460</v>
      </c>
      <c r="N283" s="3" t="str">
        <f t="shared" si="33"/>
        <v>課程頁面</v>
      </c>
    </row>
    <row r="284" spans="1:14" x14ac:dyDescent="0.25">
      <c r="A284" s="2" t="s">
        <v>74</v>
      </c>
      <c r="B284" s="2" t="s">
        <v>15</v>
      </c>
      <c r="C284" s="2" t="s">
        <v>16</v>
      </c>
      <c r="D284" s="2">
        <v>141905</v>
      </c>
      <c r="E284" s="2">
        <v>43113</v>
      </c>
      <c r="F284" s="2">
        <v>5289</v>
      </c>
      <c r="G284" s="2" t="s">
        <v>292</v>
      </c>
      <c r="H284" s="2" t="s">
        <v>18</v>
      </c>
      <c r="I284" s="2" t="str">
        <f t="shared" si="30"/>
        <v>resource</v>
      </c>
      <c r="J284" s="2">
        <v>200</v>
      </c>
      <c r="K284" t="str">
        <f t="shared" si="35"/>
        <v>https://moodle2.ntin.edu.tw/mod/resource/view.php?id=43113</v>
      </c>
      <c r="L284" s="3" t="str">
        <f t="shared" si="31"/>
        <v>檔案連結</v>
      </c>
      <c r="M284" t="str">
        <f t="shared" si="32"/>
        <v>https://moodle2.ntin.edu.tw/course/view.php?id=5289</v>
      </c>
      <c r="N284" s="3" t="str">
        <f t="shared" si="33"/>
        <v>課程頁面</v>
      </c>
    </row>
    <row r="285" spans="1:14" x14ac:dyDescent="0.25">
      <c r="A285" s="2" t="s">
        <v>25</v>
      </c>
      <c r="B285" s="2" t="s">
        <v>15</v>
      </c>
      <c r="C285" s="2" t="s">
        <v>16</v>
      </c>
      <c r="D285" s="2">
        <v>158530</v>
      </c>
      <c r="E285" s="2">
        <v>54818</v>
      </c>
      <c r="F285" s="2">
        <v>5451</v>
      </c>
      <c r="G285" s="2" t="s">
        <v>293</v>
      </c>
      <c r="H285" s="2" t="s">
        <v>18</v>
      </c>
      <c r="I285" s="2" t="str">
        <f t="shared" si="30"/>
        <v>resource</v>
      </c>
      <c r="J285" s="2">
        <v>200</v>
      </c>
      <c r="K285" t="str">
        <f t="shared" si="35"/>
        <v>https://moodle2.ntin.edu.tw/mod/resource/view.php?id=54818</v>
      </c>
      <c r="L285" s="3" t="str">
        <f t="shared" si="31"/>
        <v>檔案連結</v>
      </c>
      <c r="M285" t="str">
        <f t="shared" si="32"/>
        <v>https://moodle2.ntin.edu.tw/course/view.php?id=5451</v>
      </c>
      <c r="N285" s="3" t="str">
        <f t="shared" si="33"/>
        <v>課程頁面</v>
      </c>
    </row>
    <row r="286" spans="1:14" x14ac:dyDescent="0.25">
      <c r="A286" s="2" t="s">
        <v>25</v>
      </c>
      <c r="B286" s="2" t="s">
        <v>15</v>
      </c>
      <c r="C286" s="2" t="s">
        <v>16</v>
      </c>
      <c r="D286" s="2">
        <v>158532</v>
      </c>
      <c r="E286" s="2">
        <v>54820</v>
      </c>
      <c r="F286" s="2">
        <v>5455</v>
      </c>
      <c r="G286" s="2" t="s">
        <v>293</v>
      </c>
      <c r="H286" s="2" t="s">
        <v>18</v>
      </c>
      <c r="I286" s="2" t="str">
        <f t="shared" si="30"/>
        <v>resource</v>
      </c>
      <c r="J286" s="2">
        <v>200</v>
      </c>
      <c r="K286" t="str">
        <f t="shared" si="35"/>
        <v>https://moodle2.ntin.edu.tw/mod/resource/view.php?id=54820</v>
      </c>
      <c r="L286" s="3" t="str">
        <f t="shared" si="31"/>
        <v>檔案連結</v>
      </c>
      <c r="M286" t="str">
        <f t="shared" si="32"/>
        <v>https://moodle2.ntin.edu.tw/course/view.php?id=5455</v>
      </c>
      <c r="N286" s="3" t="str">
        <f t="shared" si="33"/>
        <v>課程頁面</v>
      </c>
    </row>
    <row r="287" spans="1:14" x14ac:dyDescent="0.25">
      <c r="A287" s="2" t="s">
        <v>114</v>
      </c>
      <c r="B287" s="2" t="s">
        <v>115</v>
      </c>
      <c r="C287" s="2" t="s">
        <v>31</v>
      </c>
      <c r="D287" s="2">
        <v>452</v>
      </c>
      <c r="E287" s="2">
        <v>156</v>
      </c>
      <c r="F287" s="2">
        <v>2</v>
      </c>
      <c r="G287" s="2" t="s">
        <v>294</v>
      </c>
      <c r="H287" s="2" t="s">
        <v>73</v>
      </c>
      <c r="I287" s="2" t="str">
        <f t="shared" si="30"/>
        <v>folder</v>
      </c>
      <c r="J287" s="2">
        <v>200</v>
      </c>
      <c r="K287" t="str">
        <f>"https://moodle2.ntin.edu.tw/mod/"&amp;I287&amp;"/view.php?id="&amp;E287</f>
        <v>https://moodle2.ntin.edu.tw/mod/folder/view.php?id=156</v>
      </c>
      <c r="L287" s="3" t="str">
        <f t="shared" si="31"/>
        <v>檔案連結</v>
      </c>
      <c r="M287" t="str">
        <f t="shared" si="32"/>
        <v>https://moodle2.ntin.edu.tw/course/view.php?id=2</v>
      </c>
      <c r="N287" s="3" t="str">
        <f t="shared" si="33"/>
        <v>課程頁面</v>
      </c>
    </row>
    <row r="288" spans="1:14" x14ac:dyDescent="0.25">
      <c r="A288" s="2" t="s">
        <v>62</v>
      </c>
      <c r="B288" s="2" t="s">
        <v>15</v>
      </c>
      <c r="C288" s="2" t="s">
        <v>259</v>
      </c>
      <c r="D288" s="2">
        <v>158832</v>
      </c>
      <c r="E288" s="2">
        <v>55096</v>
      </c>
      <c r="F288" s="2">
        <v>5767</v>
      </c>
      <c r="G288" s="2" t="s">
        <v>295</v>
      </c>
      <c r="H288" s="2" t="s">
        <v>18</v>
      </c>
      <c r="I288" s="2" t="str">
        <f t="shared" si="30"/>
        <v>resource</v>
      </c>
      <c r="J288" s="2">
        <v>199</v>
      </c>
      <c r="K288" t="str">
        <f t="shared" ref="K288:K294" si="36">IF(AND(LEFT(C288,6)="video/",C288&lt;&gt;"video/x-ms-wmv"),"https://moodle2.ntin.edu.tw/mod/resource/view.php?id="&amp;E288,"https://moodle2.ntin.edu.tw/course/view.php?id="&amp;F288)</f>
        <v>https://moodle2.ntin.edu.tw/mod/resource/view.php?id=55096</v>
      </c>
      <c r="L288" s="3" t="str">
        <f t="shared" si="31"/>
        <v>檔案連結</v>
      </c>
      <c r="M288" t="str">
        <f t="shared" si="32"/>
        <v>https://moodle2.ntin.edu.tw/course/view.php?id=5767</v>
      </c>
      <c r="N288" s="3" t="str">
        <f t="shared" si="33"/>
        <v>課程頁面</v>
      </c>
    </row>
    <row r="289" spans="1:14" x14ac:dyDescent="0.25">
      <c r="A289" s="2" t="s">
        <v>62</v>
      </c>
      <c r="B289" s="2" t="s">
        <v>15</v>
      </c>
      <c r="C289" s="2" t="s">
        <v>259</v>
      </c>
      <c r="D289" s="2">
        <v>158833</v>
      </c>
      <c r="E289" s="2">
        <v>55097</v>
      </c>
      <c r="F289" s="2">
        <v>5769</v>
      </c>
      <c r="G289" s="2" t="s">
        <v>295</v>
      </c>
      <c r="H289" s="2" t="s">
        <v>18</v>
      </c>
      <c r="I289" s="2" t="str">
        <f t="shared" si="30"/>
        <v>resource</v>
      </c>
      <c r="J289" s="2">
        <v>199</v>
      </c>
      <c r="K289" t="str">
        <f t="shared" si="36"/>
        <v>https://moodle2.ntin.edu.tw/mod/resource/view.php?id=55097</v>
      </c>
      <c r="L289" s="3" t="str">
        <f t="shared" si="31"/>
        <v>檔案連結</v>
      </c>
      <c r="M289" t="str">
        <f t="shared" si="32"/>
        <v>https://moodle2.ntin.edu.tw/course/view.php?id=5769</v>
      </c>
      <c r="N289" s="3" t="str">
        <f t="shared" si="33"/>
        <v>課程頁面</v>
      </c>
    </row>
    <row r="290" spans="1:14" x14ac:dyDescent="0.25">
      <c r="A290" s="2" t="s">
        <v>44</v>
      </c>
      <c r="B290" s="2" t="s">
        <v>15</v>
      </c>
      <c r="C290" s="2" t="s">
        <v>16</v>
      </c>
      <c r="D290" s="2">
        <v>160728</v>
      </c>
      <c r="E290" s="2">
        <v>56808</v>
      </c>
      <c r="F290" s="2">
        <v>5531</v>
      </c>
      <c r="G290" s="2" t="s">
        <v>296</v>
      </c>
      <c r="H290" s="2" t="s">
        <v>18</v>
      </c>
      <c r="I290" s="2" t="str">
        <f t="shared" si="30"/>
        <v>resource</v>
      </c>
      <c r="J290" s="2">
        <v>199</v>
      </c>
      <c r="K290" t="str">
        <f t="shared" si="36"/>
        <v>https://moodle2.ntin.edu.tw/mod/resource/view.php?id=56808</v>
      </c>
      <c r="L290" s="3" t="str">
        <f t="shared" si="31"/>
        <v>檔案連結</v>
      </c>
      <c r="M290" t="str">
        <f t="shared" si="32"/>
        <v>https://moodle2.ntin.edu.tw/course/view.php?id=5531</v>
      </c>
      <c r="N290" s="3" t="str">
        <f t="shared" si="33"/>
        <v>課程頁面</v>
      </c>
    </row>
    <row r="291" spans="1:14" x14ac:dyDescent="0.25">
      <c r="A291" s="2" t="s">
        <v>74</v>
      </c>
      <c r="B291" s="2" t="s">
        <v>15</v>
      </c>
      <c r="C291" s="2" t="s">
        <v>16</v>
      </c>
      <c r="D291" s="2">
        <v>155889</v>
      </c>
      <c r="E291" s="2">
        <v>52495</v>
      </c>
      <c r="F291" s="2">
        <v>5595</v>
      </c>
      <c r="G291" s="2" t="s">
        <v>297</v>
      </c>
      <c r="H291" s="2" t="s">
        <v>18</v>
      </c>
      <c r="I291" s="2" t="str">
        <f t="shared" si="30"/>
        <v>resource</v>
      </c>
      <c r="J291" s="2">
        <v>199</v>
      </c>
      <c r="K291" t="str">
        <f t="shared" si="36"/>
        <v>https://moodle2.ntin.edu.tw/mod/resource/view.php?id=52495</v>
      </c>
      <c r="L291" s="3" t="str">
        <f t="shared" si="31"/>
        <v>檔案連結</v>
      </c>
      <c r="M291" t="str">
        <f t="shared" si="32"/>
        <v>https://moodle2.ntin.edu.tw/course/view.php?id=5595</v>
      </c>
      <c r="N291" s="3" t="str">
        <f t="shared" si="33"/>
        <v>課程頁面</v>
      </c>
    </row>
    <row r="292" spans="1:14" x14ac:dyDescent="0.25">
      <c r="A292" s="2" t="s">
        <v>40</v>
      </c>
      <c r="B292" s="2" t="s">
        <v>15</v>
      </c>
      <c r="C292" s="2" t="s">
        <v>16</v>
      </c>
      <c r="D292" s="2">
        <v>163108</v>
      </c>
      <c r="E292" s="2">
        <v>59004</v>
      </c>
      <c r="F292" s="2">
        <v>5725</v>
      </c>
      <c r="G292" s="2" t="s">
        <v>298</v>
      </c>
      <c r="H292" s="2" t="s">
        <v>18</v>
      </c>
      <c r="I292" s="2" t="str">
        <f t="shared" si="30"/>
        <v>resource</v>
      </c>
      <c r="J292" s="2">
        <v>199</v>
      </c>
      <c r="K292" t="str">
        <f t="shared" si="36"/>
        <v>https://moodle2.ntin.edu.tw/mod/resource/view.php?id=59004</v>
      </c>
      <c r="L292" s="3" t="str">
        <f t="shared" si="31"/>
        <v>檔案連結</v>
      </c>
      <c r="M292" t="str">
        <f t="shared" si="32"/>
        <v>https://moodle2.ntin.edu.tw/course/view.php?id=5725</v>
      </c>
      <c r="N292" s="3" t="str">
        <f t="shared" si="33"/>
        <v>課程頁面</v>
      </c>
    </row>
    <row r="293" spans="1:14" x14ac:dyDescent="0.25">
      <c r="A293" s="2" t="s">
        <v>34</v>
      </c>
      <c r="B293" s="2" t="s">
        <v>15</v>
      </c>
      <c r="C293" s="2" t="s">
        <v>16</v>
      </c>
      <c r="D293" s="2">
        <v>163345</v>
      </c>
      <c r="E293" s="2">
        <v>59225</v>
      </c>
      <c r="F293" s="2">
        <v>5598</v>
      </c>
      <c r="G293" s="2" t="s">
        <v>299</v>
      </c>
      <c r="H293" s="2" t="s">
        <v>18</v>
      </c>
      <c r="I293" s="2" t="str">
        <f t="shared" si="30"/>
        <v>resource</v>
      </c>
      <c r="J293" s="2">
        <v>198</v>
      </c>
      <c r="K293" t="str">
        <f t="shared" si="36"/>
        <v>https://moodle2.ntin.edu.tw/mod/resource/view.php?id=59225</v>
      </c>
      <c r="L293" s="3" t="str">
        <f t="shared" si="31"/>
        <v>檔案連結</v>
      </c>
      <c r="M293" t="str">
        <f t="shared" si="32"/>
        <v>https://moodle2.ntin.edu.tw/course/view.php?id=5598</v>
      </c>
      <c r="N293" s="3" t="str">
        <f t="shared" si="33"/>
        <v>課程頁面</v>
      </c>
    </row>
    <row r="294" spans="1:14" x14ac:dyDescent="0.25">
      <c r="A294" s="2" t="s">
        <v>44</v>
      </c>
      <c r="B294" s="2" t="s">
        <v>15</v>
      </c>
      <c r="C294" s="2" t="s">
        <v>16</v>
      </c>
      <c r="D294" s="2">
        <v>158654</v>
      </c>
      <c r="E294" s="2">
        <v>54918</v>
      </c>
      <c r="F294" s="2">
        <v>5531</v>
      </c>
      <c r="G294" s="2" t="s">
        <v>300</v>
      </c>
      <c r="H294" s="2" t="s">
        <v>18</v>
      </c>
      <c r="I294" s="2" t="str">
        <f t="shared" si="30"/>
        <v>resource</v>
      </c>
      <c r="J294" s="2">
        <v>197</v>
      </c>
      <c r="K294" t="str">
        <f t="shared" si="36"/>
        <v>https://moodle2.ntin.edu.tw/mod/resource/view.php?id=54918</v>
      </c>
      <c r="L294" s="3" t="str">
        <f t="shared" si="31"/>
        <v>檔案連結</v>
      </c>
      <c r="M294" t="str">
        <f t="shared" si="32"/>
        <v>https://moodle2.ntin.edu.tw/course/view.php?id=5531</v>
      </c>
      <c r="N294" s="3" t="str">
        <f t="shared" si="33"/>
        <v>課程頁面</v>
      </c>
    </row>
    <row r="295" spans="1:14" x14ac:dyDescent="0.25">
      <c r="A295" s="2" t="s">
        <v>74</v>
      </c>
      <c r="B295" s="2" t="s">
        <v>15</v>
      </c>
      <c r="C295" s="2" t="s">
        <v>16</v>
      </c>
      <c r="D295" s="2">
        <v>156418</v>
      </c>
      <c r="E295" s="2">
        <v>52936</v>
      </c>
      <c r="F295" s="2">
        <v>5890</v>
      </c>
      <c r="G295" s="2" t="s">
        <v>301</v>
      </c>
      <c r="H295" s="2" t="s">
        <v>54</v>
      </c>
      <c r="I295" s="2" t="str">
        <f t="shared" si="30"/>
        <v>label</v>
      </c>
      <c r="J295" s="2">
        <v>197</v>
      </c>
      <c r="K295" t="str">
        <f>"https://moodle2.ntin.edu.tw/course/modedit.php?update="&amp;E295</f>
        <v>https://moodle2.ntin.edu.tw/course/modedit.php?update=52936</v>
      </c>
      <c r="L295" s="3" t="str">
        <f t="shared" si="31"/>
        <v>檔案連結</v>
      </c>
      <c r="M295" t="str">
        <f t="shared" si="32"/>
        <v>https://moodle2.ntin.edu.tw/course/view.php?id=5890</v>
      </c>
      <c r="N295" s="3" t="str">
        <f t="shared" si="33"/>
        <v>課程頁面</v>
      </c>
    </row>
    <row r="296" spans="1:14" x14ac:dyDescent="0.25">
      <c r="A296" s="2" t="s">
        <v>120</v>
      </c>
      <c r="B296" s="2" t="s">
        <v>15</v>
      </c>
      <c r="C296" s="2" t="s">
        <v>16</v>
      </c>
      <c r="D296" s="2">
        <v>154335</v>
      </c>
      <c r="E296" s="2">
        <v>51194</v>
      </c>
      <c r="F296" s="2">
        <v>5656</v>
      </c>
      <c r="G296" s="2" t="s">
        <v>302</v>
      </c>
      <c r="H296" s="2" t="s">
        <v>18</v>
      </c>
      <c r="I296" s="2" t="str">
        <f t="shared" si="30"/>
        <v>resource</v>
      </c>
      <c r="J296" s="2">
        <v>197</v>
      </c>
      <c r="K296" t="str">
        <f t="shared" ref="K296:K301" si="37">IF(AND(LEFT(C296,6)="video/",C296&lt;&gt;"video/x-ms-wmv"),"https://moodle2.ntin.edu.tw/mod/resource/view.php?id="&amp;E296,"https://moodle2.ntin.edu.tw/course/view.php?id="&amp;F296)</f>
        <v>https://moodle2.ntin.edu.tw/mod/resource/view.php?id=51194</v>
      </c>
      <c r="L296" s="3" t="str">
        <f t="shared" si="31"/>
        <v>檔案連結</v>
      </c>
      <c r="M296" t="str">
        <f t="shared" si="32"/>
        <v>https://moodle2.ntin.edu.tw/course/view.php?id=5656</v>
      </c>
      <c r="N296" s="3" t="str">
        <f t="shared" si="33"/>
        <v>課程頁面</v>
      </c>
    </row>
    <row r="297" spans="1:14" x14ac:dyDescent="0.25">
      <c r="A297" s="2" t="s">
        <v>206</v>
      </c>
      <c r="B297" s="2" t="s">
        <v>15</v>
      </c>
      <c r="C297" s="2" t="s">
        <v>16</v>
      </c>
      <c r="D297" s="2">
        <v>135023</v>
      </c>
      <c r="E297" s="2">
        <v>39261</v>
      </c>
      <c r="F297" s="2">
        <v>5069</v>
      </c>
      <c r="G297" s="2" t="s">
        <v>303</v>
      </c>
      <c r="H297" s="2" t="s">
        <v>18</v>
      </c>
      <c r="I297" s="2" t="str">
        <f t="shared" si="30"/>
        <v>resource</v>
      </c>
      <c r="J297" s="2">
        <v>197</v>
      </c>
      <c r="K297" t="str">
        <f t="shared" si="37"/>
        <v>https://moodle2.ntin.edu.tw/mod/resource/view.php?id=39261</v>
      </c>
      <c r="L297" s="3" t="str">
        <f t="shared" si="31"/>
        <v>檔案連結</v>
      </c>
      <c r="M297" t="str">
        <f t="shared" si="32"/>
        <v>https://moodle2.ntin.edu.tw/course/view.php?id=5069</v>
      </c>
      <c r="N297" s="3" t="str">
        <f t="shared" si="33"/>
        <v>課程頁面</v>
      </c>
    </row>
    <row r="298" spans="1:14" x14ac:dyDescent="0.25">
      <c r="A298" s="2" t="s">
        <v>74</v>
      </c>
      <c r="B298" s="2" t="s">
        <v>15</v>
      </c>
      <c r="C298" s="2" t="s">
        <v>16</v>
      </c>
      <c r="D298" s="2">
        <v>138378</v>
      </c>
      <c r="E298" s="2">
        <v>41212</v>
      </c>
      <c r="F298" s="2">
        <v>5289</v>
      </c>
      <c r="G298" s="2" t="s">
        <v>304</v>
      </c>
      <c r="H298" s="2" t="s">
        <v>18</v>
      </c>
      <c r="I298" s="2" t="str">
        <f t="shared" si="30"/>
        <v>resource</v>
      </c>
      <c r="J298" s="2">
        <v>196</v>
      </c>
      <c r="K298" t="str">
        <f t="shared" si="37"/>
        <v>https://moodle2.ntin.edu.tw/mod/resource/view.php?id=41212</v>
      </c>
      <c r="L298" s="3" t="str">
        <f t="shared" si="31"/>
        <v>檔案連結</v>
      </c>
      <c r="M298" t="str">
        <f t="shared" si="32"/>
        <v>https://moodle2.ntin.edu.tw/course/view.php?id=5289</v>
      </c>
      <c r="N298" s="3" t="str">
        <f t="shared" si="33"/>
        <v>課程頁面</v>
      </c>
    </row>
    <row r="299" spans="1:14" x14ac:dyDescent="0.25">
      <c r="A299" s="2" t="s">
        <v>206</v>
      </c>
      <c r="B299" s="2" t="s">
        <v>15</v>
      </c>
      <c r="C299" s="2" t="s">
        <v>16</v>
      </c>
      <c r="D299" s="2">
        <v>155383</v>
      </c>
      <c r="E299" s="2">
        <v>52069</v>
      </c>
      <c r="F299" s="2">
        <v>5622</v>
      </c>
      <c r="G299" s="2" t="s">
        <v>305</v>
      </c>
      <c r="H299" s="2" t="s">
        <v>18</v>
      </c>
      <c r="I299" s="2" t="str">
        <f t="shared" si="30"/>
        <v>resource</v>
      </c>
      <c r="J299" s="2">
        <v>196</v>
      </c>
      <c r="K299" t="str">
        <f t="shared" si="37"/>
        <v>https://moodle2.ntin.edu.tw/mod/resource/view.php?id=52069</v>
      </c>
      <c r="L299" s="3" t="str">
        <f t="shared" si="31"/>
        <v>檔案連結</v>
      </c>
      <c r="M299" t="str">
        <f t="shared" si="32"/>
        <v>https://moodle2.ntin.edu.tw/course/view.php?id=5622</v>
      </c>
      <c r="N299" s="3" t="str">
        <f t="shared" si="33"/>
        <v>課程頁面</v>
      </c>
    </row>
    <row r="300" spans="1:14" x14ac:dyDescent="0.25">
      <c r="A300" s="2" t="s">
        <v>34</v>
      </c>
      <c r="B300" s="2" t="s">
        <v>15</v>
      </c>
      <c r="C300" s="2" t="s">
        <v>16</v>
      </c>
      <c r="D300" s="2">
        <v>162752</v>
      </c>
      <c r="E300" s="2">
        <v>58667</v>
      </c>
      <c r="F300" s="2">
        <v>5598</v>
      </c>
      <c r="G300" s="2" t="s">
        <v>306</v>
      </c>
      <c r="H300" s="2" t="s">
        <v>18</v>
      </c>
      <c r="I300" s="2" t="str">
        <f t="shared" si="30"/>
        <v>resource</v>
      </c>
      <c r="J300" s="2">
        <v>196</v>
      </c>
      <c r="K300" t="str">
        <f t="shared" si="37"/>
        <v>https://moodle2.ntin.edu.tw/mod/resource/view.php?id=58667</v>
      </c>
      <c r="L300" s="3" t="str">
        <f t="shared" si="31"/>
        <v>檔案連結</v>
      </c>
      <c r="M300" t="str">
        <f t="shared" si="32"/>
        <v>https://moodle2.ntin.edu.tw/course/view.php?id=5598</v>
      </c>
      <c r="N300" s="3" t="str">
        <f t="shared" si="33"/>
        <v>課程頁面</v>
      </c>
    </row>
    <row r="301" spans="1:14" x14ac:dyDescent="0.25">
      <c r="A301" s="2" t="s">
        <v>307</v>
      </c>
      <c r="B301" s="2" t="s">
        <v>15</v>
      </c>
      <c r="C301" s="2" t="s">
        <v>16</v>
      </c>
      <c r="D301" s="2">
        <v>109573</v>
      </c>
      <c r="E301" s="2">
        <v>31593</v>
      </c>
      <c r="F301" s="2">
        <v>4696</v>
      </c>
      <c r="G301" s="2" t="s">
        <v>308</v>
      </c>
      <c r="H301" s="2" t="s">
        <v>18</v>
      </c>
      <c r="I301" s="2" t="str">
        <f t="shared" si="30"/>
        <v>resource</v>
      </c>
      <c r="J301" s="2">
        <v>195</v>
      </c>
      <c r="K301" t="str">
        <f t="shared" si="37"/>
        <v>https://moodle2.ntin.edu.tw/mod/resource/view.php?id=31593</v>
      </c>
      <c r="L301" s="3" t="str">
        <f t="shared" si="31"/>
        <v>檔案連結</v>
      </c>
      <c r="M301" t="str">
        <f t="shared" si="32"/>
        <v>https://moodle2.ntin.edu.tw/course/view.php?id=4696</v>
      </c>
      <c r="N301" s="3" t="str">
        <f t="shared" si="33"/>
        <v>課程頁面</v>
      </c>
    </row>
    <row r="302" spans="1:14" x14ac:dyDescent="0.25">
      <c r="A302" s="2" t="s">
        <v>309</v>
      </c>
      <c r="B302" s="2" t="s">
        <v>15</v>
      </c>
      <c r="C302" s="2" t="s">
        <v>16</v>
      </c>
      <c r="D302" s="2">
        <v>155217</v>
      </c>
      <c r="E302" s="2">
        <v>51919</v>
      </c>
      <c r="F302" s="2">
        <v>5444</v>
      </c>
      <c r="G302" s="2" t="s">
        <v>310</v>
      </c>
      <c r="H302" s="2" t="s">
        <v>54</v>
      </c>
      <c r="I302" s="2" t="str">
        <f t="shared" si="30"/>
        <v>label</v>
      </c>
      <c r="J302" s="2">
        <v>193</v>
      </c>
      <c r="K302" t="str">
        <f>"https://moodle2.ntin.edu.tw/course/modedit.php?update="&amp;E302</f>
        <v>https://moodle2.ntin.edu.tw/course/modedit.php?update=51919</v>
      </c>
      <c r="L302" s="3" t="str">
        <f t="shared" si="31"/>
        <v>檔案連結</v>
      </c>
      <c r="M302" t="str">
        <f t="shared" si="32"/>
        <v>https://moodle2.ntin.edu.tw/course/view.php?id=5444</v>
      </c>
      <c r="N302" s="3" t="str">
        <f t="shared" si="33"/>
        <v>課程頁面</v>
      </c>
    </row>
    <row r="303" spans="1:14" x14ac:dyDescent="0.25">
      <c r="A303" s="2" t="s">
        <v>150</v>
      </c>
      <c r="B303" s="2" t="s">
        <v>15</v>
      </c>
      <c r="C303" s="2" t="s">
        <v>16</v>
      </c>
      <c r="D303" s="2">
        <v>108262</v>
      </c>
      <c r="E303" s="2">
        <v>30661</v>
      </c>
      <c r="F303" s="2">
        <v>4550</v>
      </c>
      <c r="G303" s="2" t="s">
        <v>311</v>
      </c>
      <c r="H303" s="2" t="s">
        <v>73</v>
      </c>
      <c r="I303" s="2" t="str">
        <f t="shared" si="30"/>
        <v>folder</v>
      </c>
      <c r="J303" s="2">
        <v>192</v>
      </c>
      <c r="K303" t="str">
        <f>"https://moodle2.ntin.edu.tw/mod/"&amp;I303&amp;"/view.php?id="&amp;E303</f>
        <v>https://moodle2.ntin.edu.tw/mod/folder/view.php?id=30661</v>
      </c>
      <c r="L303" s="3" t="str">
        <f t="shared" si="31"/>
        <v>檔案連結</v>
      </c>
      <c r="M303" t="str">
        <f t="shared" si="32"/>
        <v>https://moodle2.ntin.edu.tw/course/view.php?id=4550</v>
      </c>
      <c r="N303" s="3" t="str">
        <f t="shared" si="33"/>
        <v>課程頁面</v>
      </c>
    </row>
    <row r="304" spans="1:14" x14ac:dyDescent="0.25">
      <c r="A304" s="2" t="s">
        <v>206</v>
      </c>
      <c r="B304" s="2" t="s">
        <v>15</v>
      </c>
      <c r="C304" s="2" t="s">
        <v>16</v>
      </c>
      <c r="D304" s="2">
        <v>154375</v>
      </c>
      <c r="E304" s="2">
        <v>51218</v>
      </c>
      <c r="F304" s="2">
        <v>5622</v>
      </c>
      <c r="G304" s="2" t="s">
        <v>312</v>
      </c>
      <c r="H304" s="2" t="s">
        <v>18</v>
      </c>
      <c r="I304" s="2" t="str">
        <f t="shared" si="30"/>
        <v>resource</v>
      </c>
      <c r="J304" s="2">
        <v>192</v>
      </c>
      <c r="K304" t="str">
        <f t="shared" ref="K304:K317" si="38">IF(AND(LEFT(C304,6)="video/",C304&lt;&gt;"video/x-ms-wmv"),"https://moodle2.ntin.edu.tw/mod/resource/view.php?id="&amp;E304,"https://moodle2.ntin.edu.tw/course/view.php?id="&amp;F304)</f>
        <v>https://moodle2.ntin.edu.tw/mod/resource/view.php?id=51218</v>
      </c>
      <c r="L304" s="3" t="str">
        <f t="shared" si="31"/>
        <v>檔案連結</v>
      </c>
      <c r="M304" t="str">
        <f t="shared" si="32"/>
        <v>https://moodle2.ntin.edu.tw/course/view.php?id=5622</v>
      </c>
      <c r="N304" s="3" t="str">
        <f t="shared" si="33"/>
        <v>課程頁面</v>
      </c>
    </row>
    <row r="305" spans="1:14" x14ac:dyDescent="0.25">
      <c r="A305" s="2" t="s">
        <v>22</v>
      </c>
      <c r="B305" s="2" t="s">
        <v>15</v>
      </c>
      <c r="C305" s="2" t="s">
        <v>16</v>
      </c>
      <c r="D305" s="2">
        <v>160729</v>
      </c>
      <c r="E305" s="2">
        <v>56809</v>
      </c>
      <c r="F305" s="2">
        <v>5723</v>
      </c>
      <c r="G305" s="2" t="s">
        <v>313</v>
      </c>
      <c r="H305" s="2" t="s">
        <v>18</v>
      </c>
      <c r="I305" s="2" t="str">
        <f t="shared" si="30"/>
        <v>resource</v>
      </c>
      <c r="J305" s="2">
        <v>192</v>
      </c>
      <c r="K305" t="str">
        <f t="shared" si="38"/>
        <v>https://moodle2.ntin.edu.tw/mod/resource/view.php?id=56809</v>
      </c>
      <c r="L305" s="3" t="str">
        <f t="shared" si="31"/>
        <v>檔案連結</v>
      </c>
      <c r="M305" t="str">
        <f t="shared" si="32"/>
        <v>https://moodle2.ntin.edu.tw/course/view.php?id=5723</v>
      </c>
      <c r="N305" s="3" t="str">
        <f t="shared" si="33"/>
        <v>課程頁面</v>
      </c>
    </row>
    <row r="306" spans="1:14" x14ac:dyDescent="0.25">
      <c r="A306" s="2" t="s">
        <v>314</v>
      </c>
      <c r="B306" s="2" t="s">
        <v>15</v>
      </c>
      <c r="C306" s="2" t="s">
        <v>16</v>
      </c>
      <c r="D306" s="2">
        <v>158686</v>
      </c>
      <c r="E306" s="2">
        <v>54950</v>
      </c>
      <c r="F306" s="2">
        <v>5475</v>
      </c>
      <c r="G306" s="2" t="s">
        <v>315</v>
      </c>
      <c r="H306" s="2" t="s">
        <v>18</v>
      </c>
      <c r="I306" s="2" t="str">
        <f t="shared" si="30"/>
        <v>resource</v>
      </c>
      <c r="J306" s="2">
        <v>191</v>
      </c>
      <c r="K306" t="str">
        <f t="shared" si="38"/>
        <v>https://moodle2.ntin.edu.tw/mod/resource/view.php?id=54950</v>
      </c>
      <c r="L306" s="3" t="str">
        <f t="shared" si="31"/>
        <v>檔案連結</v>
      </c>
      <c r="M306" t="str">
        <f t="shared" si="32"/>
        <v>https://moodle2.ntin.edu.tw/course/view.php?id=5475</v>
      </c>
      <c r="N306" s="3" t="str">
        <f t="shared" si="33"/>
        <v>課程頁面</v>
      </c>
    </row>
    <row r="307" spans="1:14" x14ac:dyDescent="0.25">
      <c r="A307" s="2" t="s">
        <v>44</v>
      </c>
      <c r="B307" s="2" t="s">
        <v>15</v>
      </c>
      <c r="C307" s="2" t="s">
        <v>153</v>
      </c>
      <c r="D307" s="2">
        <v>44015</v>
      </c>
      <c r="E307" s="2">
        <v>9139</v>
      </c>
      <c r="F307" s="2">
        <v>1188</v>
      </c>
      <c r="G307" s="2" t="s">
        <v>316</v>
      </c>
      <c r="H307" s="2" t="s">
        <v>18</v>
      </c>
      <c r="I307" s="2" t="str">
        <f t="shared" si="30"/>
        <v>resource</v>
      </c>
      <c r="J307" s="2">
        <v>191</v>
      </c>
      <c r="K307" t="str">
        <f t="shared" si="38"/>
        <v>https://moodle2.ntin.edu.tw/course/view.php?id=1188</v>
      </c>
      <c r="L307" s="3" t="str">
        <f t="shared" si="31"/>
        <v>檔案連結</v>
      </c>
      <c r="M307" t="str">
        <f t="shared" si="32"/>
        <v>https://moodle2.ntin.edu.tw/course/view.php?id=1188</v>
      </c>
      <c r="N307" s="3" t="str">
        <f t="shared" si="33"/>
        <v>課程頁面</v>
      </c>
    </row>
    <row r="308" spans="1:14" x14ac:dyDescent="0.25">
      <c r="A308" s="2" t="s">
        <v>44</v>
      </c>
      <c r="B308" s="2" t="s">
        <v>15</v>
      </c>
      <c r="C308" s="2" t="s">
        <v>153</v>
      </c>
      <c r="D308" s="2">
        <v>54562</v>
      </c>
      <c r="E308" s="2">
        <v>13566</v>
      </c>
      <c r="F308" s="2">
        <v>1824</v>
      </c>
      <c r="G308" s="2" t="s">
        <v>316</v>
      </c>
      <c r="H308" s="2" t="s">
        <v>18</v>
      </c>
      <c r="I308" s="2" t="str">
        <f t="shared" si="30"/>
        <v>resource</v>
      </c>
      <c r="J308" s="2">
        <v>191</v>
      </c>
      <c r="K308" t="str">
        <f t="shared" si="38"/>
        <v>https://moodle2.ntin.edu.tw/course/view.php?id=1824</v>
      </c>
      <c r="L308" s="3" t="str">
        <f t="shared" si="31"/>
        <v>檔案連結</v>
      </c>
      <c r="M308" t="str">
        <f t="shared" si="32"/>
        <v>https://moodle2.ntin.edu.tw/course/view.php?id=1824</v>
      </c>
      <c r="N308" s="3" t="str">
        <f t="shared" si="33"/>
        <v>課程頁面</v>
      </c>
    </row>
    <row r="309" spans="1:14" x14ac:dyDescent="0.25">
      <c r="A309" s="2" t="s">
        <v>150</v>
      </c>
      <c r="B309" s="2" t="s">
        <v>15</v>
      </c>
      <c r="C309" s="2" t="s">
        <v>16</v>
      </c>
      <c r="D309" s="2">
        <v>141685</v>
      </c>
      <c r="E309" s="2">
        <v>42943</v>
      </c>
      <c r="F309" s="2">
        <v>4982</v>
      </c>
      <c r="G309" s="2" t="s">
        <v>317</v>
      </c>
      <c r="H309" s="2" t="s">
        <v>18</v>
      </c>
      <c r="I309" s="2" t="str">
        <f t="shared" si="30"/>
        <v>resource</v>
      </c>
      <c r="J309" s="2">
        <v>191</v>
      </c>
      <c r="K309" t="str">
        <f t="shared" si="38"/>
        <v>https://moodle2.ntin.edu.tw/mod/resource/view.php?id=42943</v>
      </c>
      <c r="L309" s="3" t="str">
        <f t="shared" si="31"/>
        <v>檔案連結</v>
      </c>
      <c r="M309" t="str">
        <f t="shared" si="32"/>
        <v>https://moodle2.ntin.edu.tw/course/view.php?id=4982</v>
      </c>
      <c r="N309" s="3" t="str">
        <f t="shared" si="33"/>
        <v>課程頁面</v>
      </c>
    </row>
    <row r="310" spans="1:14" x14ac:dyDescent="0.25">
      <c r="A310" s="2" t="s">
        <v>318</v>
      </c>
      <c r="B310" s="2" t="s">
        <v>15</v>
      </c>
      <c r="C310" s="2" t="s">
        <v>16</v>
      </c>
      <c r="D310" s="2">
        <v>109104</v>
      </c>
      <c r="E310" s="2">
        <v>31324</v>
      </c>
      <c r="F310" s="2">
        <v>4560</v>
      </c>
      <c r="G310" s="2" t="s">
        <v>319</v>
      </c>
      <c r="H310" s="2" t="s">
        <v>18</v>
      </c>
      <c r="I310" s="2" t="str">
        <f t="shared" si="30"/>
        <v>resource</v>
      </c>
      <c r="J310" s="2">
        <v>190</v>
      </c>
      <c r="K310" t="str">
        <f t="shared" si="38"/>
        <v>https://moodle2.ntin.edu.tw/mod/resource/view.php?id=31324</v>
      </c>
      <c r="L310" s="3" t="str">
        <f t="shared" si="31"/>
        <v>檔案連結</v>
      </c>
      <c r="M310" t="str">
        <f t="shared" si="32"/>
        <v>https://moodle2.ntin.edu.tw/course/view.php?id=4560</v>
      </c>
      <c r="N310" s="3" t="str">
        <f t="shared" si="33"/>
        <v>課程頁面</v>
      </c>
    </row>
    <row r="311" spans="1:14" x14ac:dyDescent="0.25">
      <c r="A311" s="2" t="s">
        <v>74</v>
      </c>
      <c r="B311" s="2" t="s">
        <v>15</v>
      </c>
      <c r="C311" s="2" t="s">
        <v>16</v>
      </c>
      <c r="D311" s="2">
        <v>140366</v>
      </c>
      <c r="E311" s="2">
        <v>42192</v>
      </c>
      <c r="F311" s="2">
        <v>5289</v>
      </c>
      <c r="G311" s="2" t="s">
        <v>320</v>
      </c>
      <c r="H311" s="2" t="s">
        <v>18</v>
      </c>
      <c r="I311" s="2" t="str">
        <f t="shared" si="30"/>
        <v>resource</v>
      </c>
      <c r="J311" s="2">
        <v>190</v>
      </c>
      <c r="K311" t="str">
        <f t="shared" si="38"/>
        <v>https://moodle2.ntin.edu.tw/mod/resource/view.php?id=42192</v>
      </c>
      <c r="L311" s="3" t="str">
        <f t="shared" si="31"/>
        <v>檔案連結</v>
      </c>
      <c r="M311" t="str">
        <f t="shared" si="32"/>
        <v>https://moodle2.ntin.edu.tw/course/view.php?id=5289</v>
      </c>
      <c r="N311" s="3" t="str">
        <f t="shared" si="33"/>
        <v>課程頁面</v>
      </c>
    </row>
    <row r="312" spans="1:14" x14ac:dyDescent="0.25">
      <c r="A312" s="2" t="s">
        <v>74</v>
      </c>
      <c r="B312" s="2" t="s">
        <v>15</v>
      </c>
      <c r="C312" s="2" t="s">
        <v>16</v>
      </c>
      <c r="D312" s="2">
        <v>108606</v>
      </c>
      <c r="E312" s="2">
        <v>30962</v>
      </c>
      <c r="F312" s="2">
        <v>4855</v>
      </c>
      <c r="G312" s="2" t="s">
        <v>321</v>
      </c>
      <c r="H312" s="2" t="s">
        <v>18</v>
      </c>
      <c r="I312" s="2" t="str">
        <f t="shared" si="30"/>
        <v>resource</v>
      </c>
      <c r="J312" s="2">
        <v>188</v>
      </c>
      <c r="K312" t="str">
        <f t="shared" si="38"/>
        <v>https://moodle2.ntin.edu.tw/mod/resource/view.php?id=30962</v>
      </c>
      <c r="L312" s="3" t="str">
        <f t="shared" si="31"/>
        <v>檔案連結</v>
      </c>
      <c r="M312" t="str">
        <f t="shared" si="32"/>
        <v>https://moodle2.ntin.edu.tw/course/view.php?id=4855</v>
      </c>
      <c r="N312" s="3" t="str">
        <f t="shared" si="33"/>
        <v>課程頁面</v>
      </c>
    </row>
    <row r="313" spans="1:14" x14ac:dyDescent="0.25">
      <c r="A313" s="2" t="s">
        <v>56</v>
      </c>
      <c r="B313" s="2" t="s">
        <v>15</v>
      </c>
      <c r="C313" s="2" t="s">
        <v>16</v>
      </c>
      <c r="D313" s="2">
        <v>108910</v>
      </c>
      <c r="E313" s="2">
        <v>31174</v>
      </c>
      <c r="F313" s="2">
        <v>4789</v>
      </c>
      <c r="G313" s="2" t="s">
        <v>322</v>
      </c>
      <c r="H313" s="2" t="s">
        <v>18</v>
      </c>
      <c r="I313" s="2" t="str">
        <f t="shared" si="30"/>
        <v>resource</v>
      </c>
      <c r="J313" s="2">
        <v>187</v>
      </c>
      <c r="K313" t="str">
        <f t="shared" si="38"/>
        <v>https://moodle2.ntin.edu.tw/mod/resource/view.php?id=31174</v>
      </c>
      <c r="L313" s="3" t="str">
        <f t="shared" si="31"/>
        <v>檔案連結</v>
      </c>
      <c r="M313" t="str">
        <f t="shared" si="32"/>
        <v>https://moodle2.ntin.edu.tw/course/view.php?id=4789</v>
      </c>
      <c r="N313" s="3" t="str">
        <f t="shared" si="33"/>
        <v>課程頁面</v>
      </c>
    </row>
    <row r="314" spans="1:14" x14ac:dyDescent="0.25">
      <c r="A314" s="2" t="s">
        <v>44</v>
      </c>
      <c r="B314" s="2" t="s">
        <v>15</v>
      </c>
      <c r="C314" s="2" t="s">
        <v>16</v>
      </c>
      <c r="D314" s="2">
        <v>159795</v>
      </c>
      <c r="E314" s="2">
        <v>55977</v>
      </c>
      <c r="F314" s="2">
        <v>5531</v>
      </c>
      <c r="G314" s="2" t="s">
        <v>323</v>
      </c>
      <c r="H314" s="2" t="s">
        <v>18</v>
      </c>
      <c r="I314" s="2" t="str">
        <f t="shared" si="30"/>
        <v>resource</v>
      </c>
      <c r="J314" s="2">
        <v>187</v>
      </c>
      <c r="K314" t="str">
        <f t="shared" si="38"/>
        <v>https://moodle2.ntin.edu.tw/mod/resource/view.php?id=55977</v>
      </c>
      <c r="L314" s="3" t="str">
        <f t="shared" si="31"/>
        <v>檔案連結</v>
      </c>
      <c r="M314" t="str">
        <f t="shared" si="32"/>
        <v>https://moodle2.ntin.edu.tw/course/view.php?id=5531</v>
      </c>
      <c r="N314" s="3" t="str">
        <f t="shared" si="33"/>
        <v>課程頁面</v>
      </c>
    </row>
    <row r="315" spans="1:14" x14ac:dyDescent="0.25">
      <c r="A315" s="2" t="s">
        <v>74</v>
      </c>
      <c r="B315" s="2" t="s">
        <v>15</v>
      </c>
      <c r="C315" s="2" t="s">
        <v>16</v>
      </c>
      <c r="D315" s="2">
        <v>108017</v>
      </c>
      <c r="E315" s="2">
        <v>30502</v>
      </c>
      <c r="F315" s="2">
        <v>4874</v>
      </c>
      <c r="G315" s="2" t="s">
        <v>324</v>
      </c>
      <c r="H315" s="2" t="s">
        <v>18</v>
      </c>
      <c r="I315" s="2" t="str">
        <f t="shared" si="30"/>
        <v>resource</v>
      </c>
      <c r="J315" s="2">
        <v>187</v>
      </c>
      <c r="K315" t="str">
        <f t="shared" si="38"/>
        <v>https://moodle2.ntin.edu.tw/mod/resource/view.php?id=30502</v>
      </c>
      <c r="L315" s="3" t="str">
        <f t="shared" si="31"/>
        <v>檔案連結</v>
      </c>
      <c r="M315" t="str">
        <f t="shared" si="32"/>
        <v>https://moodle2.ntin.edu.tw/course/view.php?id=4874</v>
      </c>
      <c r="N315" s="3" t="str">
        <f t="shared" si="33"/>
        <v>課程頁面</v>
      </c>
    </row>
    <row r="316" spans="1:14" x14ac:dyDescent="0.25">
      <c r="A316" s="2" t="s">
        <v>74</v>
      </c>
      <c r="B316" s="2" t="s">
        <v>15</v>
      </c>
      <c r="C316" s="2" t="s">
        <v>16</v>
      </c>
      <c r="D316" s="2">
        <v>156695</v>
      </c>
      <c r="E316" s="2">
        <v>53181</v>
      </c>
      <c r="F316" s="2">
        <v>5890</v>
      </c>
      <c r="G316" s="2" t="s">
        <v>325</v>
      </c>
      <c r="H316" s="2" t="s">
        <v>18</v>
      </c>
      <c r="I316" s="2" t="str">
        <f t="shared" si="30"/>
        <v>resource</v>
      </c>
      <c r="J316" s="2">
        <v>187</v>
      </c>
      <c r="K316" t="str">
        <f t="shared" si="38"/>
        <v>https://moodle2.ntin.edu.tw/mod/resource/view.php?id=53181</v>
      </c>
      <c r="L316" s="3" t="str">
        <f t="shared" si="31"/>
        <v>檔案連結</v>
      </c>
      <c r="M316" t="str">
        <f t="shared" si="32"/>
        <v>https://moodle2.ntin.edu.tw/course/view.php?id=5890</v>
      </c>
      <c r="N316" s="3" t="str">
        <f t="shared" si="33"/>
        <v>課程頁面</v>
      </c>
    </row>
    <row r="317" spans="1:14" x14ac:dyDescent="0.25">
      <c r="A317" s="2" t="s">
        <v>206</v>
      </c>
      <c r="B317" s="2" t="s">
        <v>15</v>
      </c>
      <c r="C317" s="2" t="s">
        <v>16</v>
      </c>
      <c r="D317" s="2">
        <v>139680</v>
      </c>
      <c r="E317" s="2">
        <v>41890</v>
      </c>
      <c r="F317" s="2">
        <v>5069</v>
      </c>
      <c r="G317" s="2" t="s">
        <v>326</v>
      </c>
      <c r="H317" s="2" t="s">
        <v>18</v>
      </c>
      <c r="I317" s="2" t="str">
        <f t="shared" si="30"/>
        <v>resource</v>
      </c>
      <c r="J317" s="2">
        <v>187</v>
      </c>
      <c r="K317" t="str">
        <f t="shared" si="38"/>
        <v>https://moodle2.ntin.edu.tw/mod/resource/view.php?id=41890</v>
      </c>
      <c r="L317" s="3" t="str">
        <f t="shared" si="31"/>
        <v>檔案連結</v>
      </c>
      <c r="M317" t="str">
        <f t="shared" si="32"/>
        <v>https://moodle2.ntin.edu.tw/course/view.php?id=5069</v>
      </c>
      <c r="N317" s="3" t="str">
        <f t="shared" si="33"/>
        <v>課程頁面</v>
      </c>
    </row>
    <row r="318" spans="1:14" x14ac:dyDescent="0.25">
      <c r="A318" s="2" t="s">
        <v>74</v>
      </c>
      <c r="B318" s="2" t="s">
        <v>15</v>
      </c>
      <c r="C318" s="2" t="s">
        <v>16</v>
      </c>
      <c r="D318" s="2">
        <v>110388</v>
      </c>
      <c r="E318" s="2">
        <v>32084</v>
      </c>
      <c r="F318" s="2">
        <v>4851</v>
      </c>
      <c r="G318" s="2" t="s">
        <v>327</v>
      </c>
      <c r="H318" s="2" t="s">
        <v>73</v>
      </c>
      <c r="I318" s="2" t="str">
        <f t="shared" si="30"/>
        <v>folder</v>
      </c>
      <c r="J318" s="2">
        <v>186</v>
      </c>
      <c r="K318" t="str">
        <f>"https://moodle2.ntin.edu.tw/mod/"&amp;I318&amp;"/view.php?id="&amp;E318</f>
        <v>https://moodle2.ntin.edu.tw/mod/folder/view.php?id=32084</v>
      </c>
      <c r="L318" s="3" t="str">
        <f t="shared" si="31"/>
        <v>檔案連結</v>
      </c>
      <c r="M318" t="str">
        <f t="shared" si="32"/>
        <v>https://moodle2.ntin.edu.tw/course/view.php?id=4851</v>
      </c>
      <c r="N318" s="3" t="str">
        <f t="shared" si="33"/>
        <v>課程頁面</v>
      </c>
    </row>
    <row r="319" spans="1:14" x14ac:dyDescent="0.25">
      <c r="A319" s="2" t="s">
        <v>74</v>
      </c>
      <c r="B319" s="2" t="s">
        <v>15</v>
      </c>
      <c r="C319" s="2" t="s">
        <v>16</v>
      </c>
      <c r="D319" s="2">
        <v>159365</v>
      </c>
      <c r="E319" s="2">
        <v>55589</v>
      </c>
      <c r="F319" s="2">
        <v>5890</v>
      </c>
      <c r="G319" s="2" t="s">
        <v>328</v>
      </c>
      <c r="H319" s="2" t="s">
        <v>18</v>
      </c>
      <c r="I319" s="2" t="str">
        <f t="shared" si="30"/>
        <v>resource</v>
      </c>
      <c r="J319" s="2">
        <v>186</v>
      </c>
      <c r="K319" t="str">
        <f>IF(AND(LEFT(C319,6)="video/",C319&lt;&gt;"video/x-ms-wmv"),"https://moodle2.ntin.edu.tw/mod/resource/view.php?id="&amp;E319,"https://moodle2.ntin.edu.tw/course/view.php?id="&amp;F319)</f>
        <v>https://moodle2.ntin.edu.tw/mod/resource/view.php?id=55589</v>
      </c>
      <c r="L319" s="3" t="str">
        <f t="shared" si="31"/>
        <v>檔案連結</v>
      </c>
      <c r="M319" t="str">
        <f t="shared" si="32"/>
        <v>https://moodle2.ntin.edu.tw/course/view.php?id=5890</v>
      </c>
      <c r="N319" s="3" t="str">
        <f t="shared" si="33"/>
        <v>課程頁面</v>
      </c>
    </row>
    <row r="320" spans="1:14" x14ac:dyDescent="0.25">
      <c r="A320" s="2" t="s">
        <v>150</v>
      </c>
      <c r="B320" s="2" t="s">
        <v>15</v>
      </c>
      <c r="C320" s="2" t="s">
        <v>16</v>
      </c>
      <c r="D320" s="2">
        <v>110179</v>
      </c>
      <c r="E320" s="2">
        <v>31928</v>
      </c>
      <c r="F320" s="2">
        <v>4550</v>
      </c>
      <c r="G320" s="2" t="s">
        <v>329</v>
      </c>
      <c r="H320" s="2" t="s">
        <v>73</v>
      </c>
      <c r="I320" s="2" t="str">
        <f t="shared" si="30"/>
        <v>folder</v>
      </c>
      <c r="J320" s="2">
        <v>186</v>
      </c>
      <c r="K320" t="str">
        <f>"https://moodle2.ntin.edu.tw/mod/"&amp;I320&amp;"/view.php?id="&amp;E320</f>
        <v>https://moodle2.ntin.edu.tw/mod/folder/view.php?id=31928</v>
      </c>
      <c r="L320" s="3" t="str">
        <f t="shared" si="31"/>
        <v>檔案連結</v>
      </c>
      <c r="M320" t="str">
        <f t="shared" si="32"/>
        <v>https://moodle2.ntin.edu.tw/course/view.php?id=4550</v>
      </c>
      <c r="N320" s="3" t="str">
        <f t="shared" si="33"/>
        <v>課程頁面</v>
      </c>
    </row>
    <row r="321" spans="1:14" x14ac:dyDescent="0.25">
      <c r="A321" s="2" t="s">
        <v>150</v>
      </c>
      <c r="B321" s="2" t="s">
        <v>15</v>
      </c>
      <c r="C321" s="2" t="s">
        <v>16</v>
      </c>
      <c r="D321" s="2">
        <v>110180</v>
      </c>
      <c r="E321" s="2">
        <v>31929</v>
      </c>
      <c r="F321" s="2">
        <v>4569</v>
      </c>
      <c r="G321" s="2" t="s">
        <v>329</v>
      </c>
      <c r="H321" s="2" t="s">
        <v>73</v>
      </c>
      <c r="I321" s="2" t="str">
        <f t="shared" si="30"/>
        <v>folder</v>
      </c>
      <c r="J321" s="2">
        <v>186</v>
      </c>
      <c r="K321" t="str">
        <f>"https://moodle2.ntin.edu.tw/mod/"&amp;I321&amp;"/view.php?id="&amp;E321</f>
        <v>https://moodle2.ntin.edu.tw/mod/folder/view.php?id=31929</v>
      </c>
      <c r="L321" s="3" t="str">
        <f t="shared" si="31"/>
        <v>檔案連結</v>
      </c>
      <c r="M321" t="str">
        <f t="shared" si="32"/>
        <v>https://moodle2.ntin.edu.tw/course/view.php?id=4569</v>
      </c>
      <c r="N321" s="3" t="str">
        <f t="shared" si="33"/>
        <v>課程頁面</v>
      </c>
    </row>
    <row r="322" spans="1:14" x14ac:dyDescent="0.25">
      <c r="A322" s="2" t="s">
        <v>150</v>
      </c>
      <c r="B322" s="2" t="s">
        <v>15</v>
      </c>
      <c r="C322" s="2" t="s">
        <v>16</v>
      </c>
      <c r="D322" s="2">
        <v>110181</v>
      </c>
      <c r="E322" s="2">
        <v>31930</v>
      </c>
      <c r="F322" s="2">
        <v>4588</v>
      </c>
      <c r="G322" s="2" t="s">
        <v>329</v>
      </c>
      <c r="H322" s="2" t="s">
        <v>73</v>
      </c>
      <c r="I322" s="2" t="str">
        <f t="shared" ref="I322:I385" si="39">IF(LEFT(H322,4)="mod_",RIGHT(H322,LEN(H322)-4),H322)</f>
        <v>folder</v>
      </c>
      <c r="J322" s="2">
        <v>186</v>
      </c>
      <c r="K322" t="str">
        <f>"https://moodle2.ntin.edu.tw/mod/"&amp;I322&amp;"/view.php?id="&amp;E322</f>
        <v>https://moodle2.ntin.edu.tw/mod/folder/view.php?id=31930</v>
      </c>
      <c r="L322" s="3" t="str">
        <f t="shared" ref="L322:L385" si="40">HYPERLINK(K322,"檔案連結")</f>
        <v>檔案連結</v>
      </c>
      <c r="M322" t="str">
        <f t="shared" ref="M322:M385" si="41">"https://moodle2.ntin.edu.tw/course/view.php?id="&amp;F322</f>
        <v>https://moodle2.ntin.edu.tw/course/view.php?id=4588</v>
      </c>
      <c r="N322" s="3" t="str">
        <f t="shared" ref="N322:N385" si="42">HYPERLINK(M322,"課程頁面")</f>
        <v>課程頁面</v>
      </c>
    </row>
    <row r="323" spans="1:14" x14ac:dyDescent="0.25">
      <c r="A323" s="2" t="s">
        <v>62</v>
      </c>
      <c r="B323" s="2" t="s">
        <v>15</v>
      </c>
      <c r="C323" s="2" t="s">
        <v>16</v>
      </c>
      <c r="D323" s="2">
        <v>182794</v>
      </c>
      <c r="E323" s="2">
        <v>71153</v>
      </c>
      <c r="F323" s="2">
        <v>6518</v>
      </c>
      <c r="G323" s="2" t="s">
        <v>330</v>
      </c>
      <c r="H323" s="2" t="s">
        <v>18</v>
      </c>
      <c r="I323" s="2" t="str">
        <f t="shared" si="39"/>
        <v>resource</v>
      </c>
      <c r="J323" s="2">
        <v>185</v>
      </c>
      <c r="K323" t="str">
        <f t="shared" ref="K323:K332" si="43">IF(AND(LEFT(C323,6)="video/",C323&lt;&gt;"video/x-ms-wmv"),"https://moodle2.ntin.edu.tw/mod/resource/view.php?id="&amp;E323,"https://moodle2.ntin.edu.tw/course/view.php?id="&amp;F323)</f>
        <v>https://moodle2.ntin.edu.tw/mod/resource/view.php?id=71153</v>
      </c>
      <c r="L323" s="3" t="str">
        <f t="shared" si="40"/>
        <v>檔案連結</v>
      </c>
      <c r="M323" t="str">
        <f t="shared" si="41"/>
        <v>https://moodle2.ntin.edu.tw/course/view.php?id=6518</v>
      </c>
      <c r="N323" s="3" t="str">
        <f t="shared" si="42"/>
        <v>課程頁面</v>
      </c>
    </row>
    <row r="324" spans="1:14" x14ac:dyDescent="0.25">
      <c r="A324" s="2" t="s">
        <v>62</v>
      </c>
      <c r="B324" s="2" t="s">
        <v>15</v>
      </c>
      <c r="C324" s="2" t="s">
        <v>16</v>
      </c>
      <c r="D324" s="2">
        <v>182907</v>
      </c>
      <c r="E324" s="2">
        <v>71266</v>
      </c>
      <c r="F324" s="2">
        <v>6520</v>
      </c>
      <c r="G324" s="2" t="s">
        <v>330</v>
      </c>
      <c r="H324" s="2" t="s">
        <v>18</v>
      </c>
      <c r="I324" s="2" t="str">
        <f t="shared" si="39"/>
        <v>resource</v>
      </c>
      <c r="J324" s="2">
        <v>185</v>
      </c>
      <c r="K324" t="str">
        <f t="shared" si="43"/>
        <v>https://moodle2.ntin.edu.tw/mod/resource/view.php?id=71266</v>
      </c>
      <c r="L324" s="3" t="str">
        <f t="shared" si="40"/>
        <v>檔案連結</v>
      </c>
      <c r="M324" t="str">
        <f t="shared" si="41"/>
        <v>https://moodle2.ntin.edu.tw/course/view.php?id=6520</v>
      </c>
      <c r="N324" s="3" t="str">
        <f t="shared" si="42"/>
        <v>課程頁面</v>
      </c>
    </row>
    <row r="325" spans="1:14" x14ac:dyDescent="0.25">
      <c r="A325" s="2" t="s">
        <v>150</v>
      </c>
      <c r="B325" s="2" t="s">
        <v>15</v>
      </c>
      <c r="C325" s="2" t="s">
        <v>16</v>
      </c>
      <c r="D325" s="2">
        <v>185771</v>
      </c>
      <c r="E325" s="2">
        <v>73631</v>
      </c>
      <c r="F325" s="2">
        <v>6044</v>
      </c>
      <c r="G325" s="2" t="s">
        <v>331</v>
      </c>
      <c r="H325" s="2" t="s">
        <v>18</v>
      </c>
      <c r="I325" s="2" t="str">
        <f t="shared" si="39"/>
        <v>resource</v>
      </c>
      <c r="J325" s="2">
        <v>185</v>
      </c>
      <c r="K325" t="str">
        <f t="shared" si="43"/>
        <v>https://moodle2.ntin.edu.tw/mod/resource/view.php?id=73631</v>
      </c>
      <c r="L325" s="3" t="str">
        <f t="shared" si="40"/>
        <v>檔案連結</v>
      </c>
      <c r="M325" t="str">
        <f t="shared" si="41"/>
        <v>https://moodle2.ntin.edu.tw/course/view.php?id=6044</v>
      </c>
      <c r="N325" s="3" t="str">
        <f t="shared" si="42"/>
        <v>課程頁面</v>
      </c>
    </row>
    <row r="326" spans="1:14" x14ac:dyDescent="0.25">
      <c r="A326" s="2" t="s">
        <v>56</v>
      </c>
      <c r="B326" s="2" t="s">
        <v>15</v>
      </c>
      <c r="C326" s="2" t="s">
        <v>16</v>
      </c>
      <c r="D326" s="2">
        <v>108023</v>
      </c>
      <c r="E326" s="2">
        <v>30508</v>
      </c>
      <c r="F326" s="2">
        <v>4768</v>
      </c>
      <c r="G326" s="2" t="s">
        <v>332</v>
      </c>
      <c r="H326" s="2" t="s">
        <v>18</v>
      </c>
      <c r="I326" s="2" t="str">
        <f t="shared" si="39"/>
        <v>resource</v>
      </c>
      <c r="J326" s="2">
        <v>184</v>
      </c>
      <c r="K326" t="str">
        <f t="shared" si="43"/>
        <v>https://moodle2.ntin.edu.tw/mod/resource/view.php?id=30508</v>
      </c>
      <c r="L326" s="3" t="str">
        <f t="shared" si="40"/>
        <v>檔案連結</v>
      </c>
      <c r="M326" t="str">
        <f t="shared" si="41"/>
        <v>https://moodle2.ntin.edu.tw/course/view.php?id=4768</v>
      </c>
      <c r="N326" s="3" t="str">
        <f t="shared" si="42"/>
        <v>課程頁面</v>
      </c>
    </row>
    <row r="327" spans="1:14" x14ac:dyDescent="0.25">
      <c r="A327" s="2" t="s">
        <v>333</v>
      </c>
      <c r="B327" s="2" t="s">
        <v>15</v>
      </c>
      <c r="C327" s="2" t="s">
        <v>16</v>
      </c>
      <c r="D327" s="2">
        <v>109590</v>
      </c>
      <c r="E327" s="2">
        <v>31610</v>
      </c>
      <c r="F327" s="2">
        <v>4874</v>
      </c>
      <c r="G327" s="2" t="s">
        <v>334</v>
      </c>
      <c r="H327" s="2" t="s">
        <v>18</v>
      </c>
      <c r="I327" s="2" t="str">
        <f t="shared" si="39"/>
        <v>resource</v>
      </c>
      <c r="J327" s="2">
        <v>184</v>
      </c>
      <c r="K327" t="str">
        <f t="shared" si="43"/>
        <v>https://moodle2.ntin.edu.tw/mod/resource/view.php?id=31610</v>
      </c>
      <c r="L327" s="3" t="str">
        <f t="shared" si="40"/>
        <v>檔案連結</v>
      </c>
      <c r="M327" t="str">
        <f t="shared" si="41"/>
        <v>https://moodle2.ntin.edu.tw/course/view.php?id=4874</v>
      </c>
      <c r="N327" s="3" t="str">
        <f t="shared" si="42"/>
        <v>課程頁面</v>
      </c>
    </row>
    <row r="328" spans="1:14" x14ac:dyDescent="0.25">
      <c r="A328" s="2" t="s">
        <v>79</v>
      </c>
      <c r="B328" s="2" t="s">
        <v>15</v>
      </c>
      <c r="C328" s="2" t="s">
        <v>99</v>
      </c>
      <c r="D328" s="2">
        <v>49503</v>
      </c>
      <c r="E328" s="2">
        <v>11900</v>
      </c>
      <c r="F328" s="2">
        <v>1632</v>
      </c>
      <c r="G328" s="2" t="s">
        <v>335</v>
      </c>
      <c r="H328" s="2" t="s">
        <v>18</v>
      </c>
      <c r="I328" s="2" t="str">
        <f t="shared" si="39"/>
        <v>resource</v>
      </c>
      <c r="J328" s="2">
        <v>183</v>
      </c>
      <c r="K328" t="str">
        <f t="shared" si="43"/>
        <v>https://moodle2.ntin.edu.tw/course/view.php?id=1632</v>
      </c>
      <c r="L328" s="3" t="str">
        <f t="shared" si="40"/>
        <v>檔案連結</v>
      </c>
      <c r="M328" t="str">
        <f t="shared" si="41"/>
        <v>https://moodle2.ntin.edu.tw/course/view.php?id=1632</v>
      </c>
      <c r="N328" s="3" t="str">
        <f t="shared" si="42"/>
        <v>課程頁面</v>
      </c>
    </row>
    <row r="329" spans="1:14" x14ac:dyDescent="0.25">
      <c r="A329" s="2" t="s">
        <v>62</v>
      </c>
      <c r="B329" s="2" t="s">
        <v>15</v>
      </c>
      <c r="C329" s="2" t="s">
        <v>16</v>
      </c>
      <c r="D329" s="2">
        <v>182772</v>
      </c>
      <c r="E329" s="2">
        <v>71131</v>
      </c>
      <c r="F329" s="2">
        <v>6518</v>
      </c>
      <c r="G329" s="2" t="s">
        <v>336</v>
      </c>
      <c r="H329" s="2" t="s">
        <v>18</v>
      </c>
      <c r="I329" s="2" t="str">
        <f t="shared" si="39"/>
        <v>resource</v>
      </c>
      <c r="J329" s="2">
        <v>182</v>
      </c>
      <c r="K329" t="str">
        <f t="shared" si="43"/>
        <v>https://moodle2.ntin.edu.tw/mod/resource/view.php?id=71131</v>
      </c>
      <c r="L329" s="3" t="str">
        <f t="shared" si="40"/>
        <v>檔案連結</v>
      </c>
      <c r="M329" t="str">
        <f t="shared" si="41"/>
        <v>https://moodle2.ntin.edu.tw/course/view.php?id=6518</v>
      </c>
      <c r="N329" s="3" t="str">
        <f t="shared" si="42"/>
        <v>課程頁面</v>
      </c>
    </row>
    <row r="330" spans="1:14" x14ac:dyDescent="0.25">
      <c r="A330" s="2" t="s">
        <v>62</v>
      </c>
      <c r="B330" s="2" t="s">
        <v>15</v>
      </c>
      <c r="C330" s="2" t="s">
        <v>16</v>
      </c>
      <c r="D330" s="2">
        <v>182885</v>
      </c>
      <c r="E330" s="2">
        <v>71244</v>
      </c>
      <c r="F330" s="2">
        <v>6520</v>
      </c>
      <c r="G330" s="2" t="s">
        <v>336</v>
      </c>
      <c r="H330" s="2" t="s">
        <v>18</v>
      </c>
      <c r="I330" s="2" t="str">
        <f t="shared" si="39"/>
        <v>resource</v>
      </c>
      <c r="J330" s="2">
        <v>182</v>
      </c>
      <c r="K330" t="str">
        <f t="shared" si="43"/>
        <v>https://moodle2.ntin.edu.tw/mod/resource/view.php?id=71244</v>
      </c>
      <c r="L330" s="3" t="str">
        <f t="shared" si="40"/>
        <v>檔案連結</v>
      </c>
      <c r="M330" t="str">
        <f t="shared" si="41"/>
        <v>https://moodle2.ntin.edu.tw/course/view.php?id=6520</v>
      </c>
      <c r="N330" s="3" t="str">
        <f t="shared" si="42"/>
        <v>課程頁面</v>
      </c>
    </row>
    <row r="331" spans="1:14" x14ac:dyDescent="0.25">
      <c r="A331" s="2" t="s">
        <v>206</v>
      </c>
      <c r="B331" s="2" t="s">
        <v>15</v>
      </c>
      <c r="C331" s="2" t="s">
        <v>16</v>
      </c>
      <c r="D331" s="2">
        <v>157804</v>
      </c>
      <c r="E331" s="2">
        <v>54162</v>
      </c>
      <c r="F331" s="2">
        <v>5622</v>
      </c>
      <c r="G331" s="2" t="s">
        <v>337</v>
      </c>
      <c r="H331" s="2" t="s">
        <v>18</v>
      </c>
      <c r="I331" s="2" t="str">
        <f t="shared" si="39"/>
        <v>resource</v>
      </c>
      <c r="J331" s="2">
        <v>182</v>
      </c>
      <c r="K331" t="str">
        <f t="shared" si="43"/>
        <v>https://moodle2.ntin.edu.tw/mod/resource/view.php?id=54162</v>
      </c>
      <c r="L331" s="3" t="str">
        <f t="shared" si="40"/>
        <v>檔案連結</v>
      </c>
      <c r="M331" t="str">
        <f t="shared" si="41"/>
        <v>https://moodle2.ntin.edu.tw/course/view.php?id=5622</v>
      </c>
      <c r="N331" s="3" t="str">
        <f t="shared" si="42"/>
        <v>課程頁面</v>
      </c>
    </row>
    <row r="332" spans="1:14" x14ac:dyDescent="0.25">
      <c r="A332" s="2" t="s">
        <v>120</v>
      </c>
      <c r="B332" s="2" t="s">
        <v>15</v>
      </c>
      <c r="C332" s="2" t="s">
        <v>16</v>
      </c>
      <c r="D332" s="2">
        <v>143075</v>
      </c>
      <c r="E332" s="2">
        <v>43999</v>
      </c>
      <c r="F332" s="2">
        <v>5006</v>
      </c>
      <c r="G332" s="2" t="s">
        <v>338</v>
      </c>
      <c r="H332" s="2" t="s">
        <v>18</v>
      </c>
      <c r="I332" s="2" t="str">
        <f t="shared" si="39"/>
        <v>resource</v>
      </c>
      <c r="J332" s="2">
        <v>181</v>
      </c>
      <c r="K332" t="str">
        <f t="shared" si="43"/>
        <v>https://moodle2.ntin.edu.tw/mod/resource/view.php?id=43999</v>
      </c>
      <c r="L332" s="3" t="str">
        <f t="shared" si="40"/>
        <v>檔案連結</v>
      </c>
      <c r="M332" t="str">
        <f t="shared" si="41"/>
        <v>https://moodle2.ntin.edu.tw/course/view.php?id=5006</v>
      </c>
      <c r="N332" s="3" t="str">
        <f t="shared" si="42"/>
        <v>課程頁面</v>
      </c>
    </row>
    <row r="333" spans="1:14" x14ac:dyDescent="0.25">
      <c r="A333" s="2" t="s">
        <v>150</v>
      </c>
      <c r="B333" s="2" t="s">
        <v>15</v>
      </c>
      <c r="C333" s="2" t="s">
        <v>16</v>
      </c>
      <c r="D333" s="2">
        <v>109706</v>
      </c>
      <c r="E333" s="2">
        <v>31689</v>
      </c>
      <c r="F333" s="2">
        <v>4550</v>
      </c>
      <c r="G333" s="2" t="s">
        <v>339</v>
      </c>
      <c r="H333" s="2" t="s">
        <v>73</v>
      </c>
      <c r="I333" s="2" t="str">
        <f t="shared" si="39"/>
        <v>folder</v>
      </c>
      <c r="J333" s="2">
        <v>181</v>
      </c>
      <c r="K333" t="str">
        <f>"https://moodle2.ntin.edu.tw/mod/"&amp;I333&amp;"/view.php?id="&amp;E333</f>
        <v>https://moodle2.ntin.edu.tw/mod/folder/view.php?id=31689</v>
      </c>
      <c r="L333" s="3" t="str">
        <f t="shared" si="40"/>
        <v>檔案連結</v>
      </c>
      <c r="M333" t="str">
        <f t="shared" si="41"/>
        <v>https://moodle2.ntin.edu.tw/course/view.php?id=4550</v>
      </c>
      <c r="N333" s="3" t="str">
        <f t="shared" si="42"/>
        <v>課程頁面</v>
      </c>
    </row>
    <row r="334" spans="1:14" x14ac:dyDescent="0.25">
      <c r="A334" s="2" t="s">
        <v>150</v>
      </c>
      <c r="B334" s="2" t="s">
        <v>15</v>
      </c>
      <c r="C334" s="2" t="s">
        <v>16</v>
      </c>
      <c r="D334" s="2">
        <v>109707</v>
      </c>
      <c r="E334" s="2">
        <v>31690</v>
      </c>
      <c r="F334" s="2">
        <v>4569</v>
      </c>
      <c r="G334" s="2" t="s">
        <v>339</v>
      </c>
      <c r="H334" s="2" t="s">
        <v>73</v>
      </c>
      <c r="I334" s="2" t="str">
        <f t="shared" si="39"/>
        <v>folder</v>
      </c>
      <c r="J334" s="2">
        <v>181</v>
      </c>
      <c r="K334" t="str">
        <f>"https://moodle2.ntin.edu.tw/mod/"&amp;I334&amp;"/view.php?id="&amp;E334</f>
        <v>https://moodle2.ntin.edu.tw/mod/folder/view.php?id=31690</v>
      </c>
      <c r="L334" s="3" t="str">
        <f t="shared" si="40"/>
        <v>檔案連結</v>
      </c>
      <c r="M334" t="str">
        <f t="shared" si="41"/>
        <v>https://moodle2.ntin.edu.tw/course/view.php?id=4569</v>
      </c>
      <c r="N334" s="3" t="str">
        <f t="shared" si="42"/>
        <v>課程頁面</v>
      </c>
    </row>
    <row r="335" spans="1:14" x14ac:dyDescent="0.25">
      <c r="A335" s="2" t="s">
        <v>150</v>
      </c>
      <c r="B335" s="2" t="s">
        <v>15</v>
      </c>
      <c r="C335" s="2" t="s">
        <v>16</v>
      </c>
      <c r="D335" s="2">
        <v>109708</v>
      </c>
      <c r="E335" s="2">
        <v>31691</v>
      </c>
      <c r="F335" s="2">
        <v>4588</v>
      </c>
      <c r="G335" s="2" t="s">
        <v>339</v>
      </c>
      <c r="H335" s="2" t="s">
        <v>73</v>
      </c>
      <c r="I335" s="2" t="str">
        <f t="shared" si="39"/>
        <v>folder</v>
      </c>
      <c r="J335" s="2">
        <v>181</v>
      </c>
      <c r="K335" t="str">
        <f>"https://moodle2.ntin.edu.tw/mod/"&amp;I335&amp;"/view.php?id="&amp;E335</f>
        <v>https://moodle2.ntin.edu.tw/mod/folder/view.php?id=31691</v>
      </c>
      <c r="L335" s="3" t="str">
        <f t="shared" si="40"/>
        <v>檔案連結</v>
      </c>
      <c r="M335" t="str">
        <f t="shared" si="41"/>
        <v>https://moodle2.ntin.edu.tw/course/view.php?id=4588</v>
      </c>
      <c r="N335" s="3" t="str">
        <f t="shared" si="42"/>
        <v>課程頁面</v>
      </c>
    </row>
    <row r="336" spans="1:14" x14ac:dyDescent="0.25">
      <c r="A336" s="2" t="s">
        <v>70</v>
      </c>
      <c r="B336" s="2" t="s">
        <v>15</v>
      </c>
      <c r="C336" s="2" t="s">
        <v>16</v>
      </c>
      <c r="D336" s="2">
        <v>126891</v>
      </c>
      <c r="E336" s="2">
        <v>37854</v>
      </c>
      <c r="F336" s="2">
        <v>5339</v>
      </c>
      <c r="G336" s="2" t="s">
        <v>340</v>
      </c>
      <c r="H336" s="2" t="s">
        <v>18</v>
      </c>
      <c r="I336" s="2" t="str">
        <f t="shared" si="39"/>
        <v>resource</v>
      </c>
      <c r="J336" s="2">
        <v>180</v>
      </c>
      <c r="K336" t="str">
        <f>IF(AND(LEFT(C336,6)="video/",C336&lt;&gt;"video/x-ms-wmv"),"https://moodle2.ntin.edu.tw/mod/resource/view.php?id="&amp;E336,"https://moodle2.ntin.edu.tw/course/view.php?id="&amp;F336)</f>
        <v>https://moodle2.ntin.edu.tw/mod/resource/view.php?id=37854</v>
      </c>
      <c r="L336" s="3" t="str">
        <f t="shared" si="40"/>
        <v>檔案連結</v>
      </c>
      <c r="M336" t="str">
        <f t="shared" si="41"/>
        <v>https://moodle2.ntin.edu.tw/course/view.php?id=5339</v>
      </c>
      <c r="N336" s="3" t="str">
        <f t="shared" si="42"/>
        <v>課程頁面</v>
      </c>
    </row>
    <row r="337" spans="1:14" x14ac:dyDescent="0.25">
      <c r="A337" s="2" t="s">
        <v>341</v>
      </c>
      <c r="B337" s="2" t="s">
        <v>15</v>
      </c>
      <c r="C337" s="2" t="s">
        <v>16</v>
      </c>
      <c r="D337" s="2">
        <v>185113</v>
      </c>
      <c r="E337" s="2">
        <v>72997</v>
      </c>
      <c r="F337" s="2">
        <v>6514</v>
      </c>
      <c r="G337" s="2" t="s">
        <v>342</v>
      </c>
      <c r="H337" s="2" t="s">
        <v>18</v>
      </c>
      <c r="I337" s="2" t="str">
        <f t="shared" si="39"/>
        <v>resource</v>
      </c>
      <c r="J337" s="2">
        <v>180</v>
      </c>
      <c r="K337" t="str">
        <f>IF(AND(LEFT(C337,6)="video/",C337&lt;&gt;"video/x-ms-wmv"),"https://moodle2.ntin.edu.tw/mod/resource/view.php?id="&amp;E337,"https://moodle2.ntin.edu.tw/course/view.php?id="&amp;F337)</f>
        <v>https://moodle2.ntin.edu.tw/mod/resource/view.php?id=72997</v>
      </c>
      <c r="L337" s="3" t="str">
        <f t="shared" si="40"/>
        <v>檔案連結</v>
      </c>
      <c r="M337" t="str">
        <f t="shared" si="41"/>
        <v>https://moodle2.ntin.edu.tw/course/view.php?id=6514</v>
      </c>
      <c r="N337" s="3" t="str">
        <f t="shared" si="42"/>
        <v>課程頁面</v>
      </c>
    </row>
    <row r="338" spans="1:14" x14ac:dyDescent="0.25">
      <c r="A338" s="2" t="s">
        <v>97</v>
      </c>
      <c r="B338" s="2" t="s">
        <v>15</v>
      </c>
      <c r="C338" s="2" t="s">
        <v>16</v>
      </c>
      <c r="D338" s="2">
        <v>108410</v>
      </c>
      <c r="E338" s="2">
        <v>30784</v>
      </c>
      <c r="F338" s="2">
        <v>4523</v>
      </c>
      <c r="G338" s="2" t="s">
        <v>343</v>
      </c>
      <c r="H338" s="2" t="s">
        <v>18</v>
      </c>
      <c r="I338" s="2" t="str">
        <f t="shared" si="39"/>
        <v>resource</v>
      </c>
      <c r="J338" s="2">
        <v>179</v>
      </c>
      <c r="K338" t="str">
        <f>IF(AND(LEFT(C338,6)="video/",C338&lt;&gt;"video/x-ms-wmv"),"https://moodle2.ntin.edu.tw/mod/resource/view.php?id="&amp;E338,"https://moodle2.ntin.edu.tw/course/view.php?id="&amp;F338)</f>
        <v>https://moodle2.ntin.edu.tw/mod/resource/view.php?id=30784</v>
      </c>
      <c r="L338" s="3" t="str">
        <f t="shared" si="40"/>
        <v>檔案連結</v>
      </c>
      <c r="M338" t="str">
        <f t="shared" si="41"/>
        <v>https://moodle2.ntin.edu.tw/course/view.php?id=4523</v>
      </c>
      <c r="N338" s="3" t="str">
        <f t="shared" si="42"/>
        <v>課程頁面</v>
      </c>
    </row>
    <row r="339" spans="1:14" x14ac:dyDescent="0.25">
      <c r="A339" s="2" t="s">
        <v>34</v>
      </c>
      <c r="B339" s="2" t="s">
        <v>15</v>
      </c>
      <c r="C339" s="2" t="s">
        <v>16</v>
      </c>
      <c r="D339" s="2">
        <v>182173</v>
      </c>
      <c r="E339" s="2">
        <v>70652</v>
      </c>
      <c r="F339" s="2">
        <v>6418</v>
      </c>
      <c r="G339" s="2" t="s">
        <v>344</v>
      </c>
      <c r="H339" s="2" t="s">
        <v>18</v>
      </c>
      <c r="I339" s="2" t="str">
        <f t="shared" si="39"/>
        <v>resource</v>
      </c>
      <c r="J339" s="2">
        <v>179</v>
      </c>
      <c r="K339" t="str">
        <f>IF(AND(LEFT(C339,6)="video/",C339&lt;&gt;"video/x-ms-wmv"),"https://moodle2.ntin.edu.tw/mod/resource/view.php?id="&amp;E339,"https://moodle2.ntin.edu.tw/course/view.php?id="&amp;F339)</f>
        <v>https://moodle2.ntin.edu.tw/mod/resource/view.php?id=70652</v>
      </c>
      <c r="L339" s="3" t="str">
        <f t="shared" si="40"/>
        <v>檔案連結</v>
      </c>
      <c r="M339" t="str">
        <f t="shared" si="41"/>
        <v>https://moodle2.ntin.edu.tw/course/view.php?id=6418</v>
      </c>
      <c r="N339" s="3" t="str">
        <f t="shared" si="42"/>
        <v>課程頁面</v>
      </c>
    </row>
    <row r="340" spans="1:14" x14ac:dyDescent="0.25">
      <c r="A340" s="2" t="s">
        <v>46</v>
      </c>
      <c r="B340" s="2" t="s">
        <v>15</v>
      </c>
      <c r="C340" s="2" t="s">
        <v>16</v>
      </c>
      <c r="D340" s="2">
        <v>183322</v>
      </c>
      <c r="E340" s="2">
        <v>71638</v>
      </c>
      <c r="F340" s="2">
        <v>6474</v>
      </c>
      <c r="G340" s="2" t="s">
        <v>345</v>
      </c>
      <c r="H340" s="2" t="s">
        <v>73</v>
      </c>
      <c r="I340" s="2" t="str">
        <f t="shared" si="39"/>
        <v>folder</v>
      </c>
      <c r="J340" s="2">
        <v>178</v>
      </c>
      <c r="K340" t="str">
        <f>"https://moodle2.ntin.edu.tw/mod/"&amp;I340&amp;"/view.php?id="&amp;E340</f>
        <v>https://moodle2.ntin.edu.tw/mod/folder/view.php?id=71638</v>
      </c>
      <c r="L340" s="3" t="str">
        <f t="shared" si="40"/>
        <v>檔案連結</v>
      </c>
      <c r="M340" t="str">
        <f t="shared" si="41"/>
        <v>https://moodle2.ntin.edu.tw/course/view.php?id=6474</v>
      </c>
      <c r="N340" s="3" t="str">
        <f t="shared" si="42"/>
        <v>課程頁面</v>
      </c>
    </row>
    <row r="341" spans="1:14" x14ac:dyDescent="0.25">
      <c r="A341" s="2" t="s">
        <v>74</v>
      </c>
      <c r="B341" s="2" t="s">
        <v>15</v>
      </c>
      <c r="C341" s="2" t="s">
        <v>16</v>
      </c>
      <c r="D341" s="2">
        <v>110430</v>
      </c>
      <c r="E341" s="2">
        <v>32125</v>
      </c>
      <c r="F341" s="2">
        <v>4874</v>
      </c>
      <c r="G341" s="2" t="s">
        <v>346</v>
      </c>
      <c r="H341" s="2" t="s">
        <v>18</v>
      </c>
      <c r="I341" s="2" t="str">
        <f t="shared" si="39"/>
        <v>resource</v>
      </c>
      <c r="J341" s="2">
        <v>178</v>
      </c>
      <c r="K341" t="str">
        <f>IF(AND(LEFT(C341,6)="video/",C341&lt;&gt;"video/x-ms-wmv"),"https://moodle2.ntin.edu.tw/mod/resource/view.php?id="&amp;E341,"https://moodle2.ntin.edu.tw/course/view.php?id="&amp;F341)</f>
        <v>https://moodle2.ntin.edu.tw/mod/resource/view.php?id=32125</v>
      </c>
      <c r="L341" s="3" t="str">
        <f t="shared" si="40"/>
        <v>檔案連結</v>
      </c>
      <c r="M341" t="str">
        <f t="shared" si="41"/>
        <v>https://moodle2.ntin.edu.tw/course/view.php?id=4874</v>
      </c>
      <c r="N341" s="3" t="str">
        <f t="shared" si="42"/>
        <v>課程頁面</v>
      </c>
    </row>
    <row r="342" spans="1:14" x14ac:dyDescent="0.25">
      <c r="A342" s="2" t="s">
        <v>74</v>
      </c>
      <c r="B342" s="2" t="s">
        <v>15</v>
      </c>
      <c r="C342" s="2" t="s">
        <v>16</v>
      </c>
      <c r="D342" s="2">
        <v>110431</v>
      </c>
      <c r="E342" s="2">
        <v>32126</v>
      </c>
      <c r="F342" s="2">
        <v>4874</v>
      </c>
      <c r="G342" s="2" t="s">
        <v>346</v>
      </c>
      <c r="H342" s="2" t="s">
        <v>18</v>
      </c>
      <c r="I342" s="2" t="str">
        <f t="shared" si="39"/>
        <v>resource</v>
      </c>
      <c r="J342" s="2">
        <v>178</v>
      </c>
      <c r="K342" t="str">
        <f>IF(AND(LEFT(C342,6)="video/",C342&lt;&gt;"video/x-ms-wmv"),"https://moodle2.ntin.edu.tw/mod/resource/view.php?id="&amp;E342,"https://moodle2.ntin.edu.tw/course/view.php?id="&amp;F342)</f>
        <v>https://moodle2.ntin.edu.tw/mod/resource/view.php?id=32126</v>
      </c>
      <c r="L342" s="3" t="str">
        <f t="shared" si="40"/>
        <v>檔案連結</v>
      </c>
      <c r="M342" t="str">
        <f t="shared" si="41"/>
        <v>https://moodle2.ntin.edu.tw/course/view.php?id=4874</v>
      </c>
      <c r="N342" s="3" t="str">
        <f t="shared" si="42"/>
        <v>課程頁面</v>
      </c>
    </row>
    <row r="343" spans="1:14" x14ac:dyDescent="0.25">
      <c r="A343" s="2" t="s">
        <v>74</v>
      </c>
      <c r="B343" s="2" t="s">
        <v>15</v>
      </c>
      <c r="C343" s="2" t="s">
        <v>16</v>
      </c>
      <c r="D343" s="2">
        <v>159373</v>
      </c>
      <c r="E343" s="2">
        <v>55597</v>
      </c>
      <c r="F343" s="2">
        <v>5759</v>
      </c>
      <c r="G343" s="2" t="s">
        <v>347</v>
      </c>
      <c r="H343" s="2" t="s">
        <v>18</v>
      </c>
      <c r="I343" s="2" t="str">
        <f t="shared" si="39"/>
        <v>resource</v>
      </c>
      <c r="J343" s="2">
        <v>178</v>
      </c>
      <c r="K343" t="str">
        <f>IF(AND(LEFT(C343,6)="video/",C343&lt;&gt;"video/x-ms-wmv"),"https://moodle2.ntin.edu.tw/mod/resource/view.php?id="&amp;E343,"https://moodle2.ntin.edu.tw/course/view.php?id="&amp;F343)</f>
        <v>https://moodle2.ntin.edu.tw/mod/resource/view.php?id=55597</v>
      </c>
      <c r="L343" s="3" t="str">
        <f t="shared" si="40"/>
        <v>檔案連結</v>
      </c>
      <c r="M343" t="str">
        <f t="shared" si="41"/>
        <v>https://moodle2.ntin.edu.tw/course/view.php?id=5759</v>
      </c>
      <c r="N343" s="3" t="str">
        <f t="shared" si="42"/>
        <v>課程頁面</v>
      </c>
    </row>
    <row r="344" spans="1:14" x14ac:dyDescent="0.25">
      <c r="A344" s="2" t="s">
        <v>74</v>
      </c>
      <c r="B344" s="2" t="s">
        <v>15</v>
      </c>
      <c r="C344" s="2" t="s">
        <v>16</v>
      </c>
      <c r="D344" s="2">
        <v>159523</v>
      </c>
      <c r="E344" s="2">
        <v>55714</v>
      </c>
      <c r="F344" s="2">
        <v>5759</v>
      </c>
      <c r="G344" s="2" t="s">
        <v>347</v>
      </c>
      <c r="H344" s="2" t="s">
        <v>18</v>
      </c>
      <c r="I344" s="2" t="str">
        <f t="shared" si="39"/>
        <v>resource</v>
      </c>
      <c r="J344" s="2">
        <v>178</v>
      </c>
      <c r="K344" t="str">
        <f>IF(AND(LEFT(C344,6)="video/",C344&lt;&gt;"video/x-ms-wmv"),"https://moodle2.ntin.edu.tw/mod/resource/view.php?id="&amp;E344,"https://moodle2.ntin.edu.tw/course/view.php?id="&amp;F344)</f>
        <v>https://moodle2.ntin.edu.tw/mod/resource/view.php?id=55714</v>
      </c>
      <c r="L344" s="3" t="str">
        <f t="shared" si="40"/>
        <v>檔案連結</v>
      </c>
      <c r="M344" t="str">
        <f t="shared" si="41"/>
        <v>https://moodle2.ntin.edu.tw/course/view.php?id=5759</v>
      </c>
      <c r="N344" s="3" t="str">
        <f t="shared" si="42"/>
        <v>課程頁面</v>
      </c>
    </row>
    <row r="345" spans="1:14" x14ac:dyDescent="0.25">
      <c r="A345" s="2" t="s">
        <v>150</v>
      </c>
      <c r="B345" s="2" t="s">
        <v>15</v>
      </c>
      <c r="C345" s="2" t="s">
        <v>16</v>
      </c>
      <c r="D345" s="2">
        <v>108483</v>
      </c>
      <c r="E345" s="2">
        <v>30845</v>
      </c>
      <c r="F345" s="2">
        <v>4513</v>
      </c>
      <c r="G345" s="2" t="s">
        <v>348</v>
      </c>
      <c r="H345" s="2" t="s">
        <v>73</v>
      </c>
      <c r="I345" s="2" t="str">
        <f t="shared" si="39"/>
        <v>folder</v>
      </c>
      <c r="J345" s="2">
        <v>178</v>
      </c>
      <c r="K345" t="str">
        <f>"https://moodle2.ntin.edu.tw/mod/"&amp;I345&amp;"/view.php?id="&amp;E345</f>
        <v>https://moodle2.ntin.edu.tw/mod/folder/view.php?id=30845</v>
      </c>
      <c r="L345" s="3" t="str">
        <f t="shared" si="40"/>
        <v>檔案連結</v>
      </c>
      <c r="M345" t="str">
        <f t="shared" si="41"/>
        <v>https://moodle2.ntin.edu.tw/course/view.php?id=4513</v>
      </c>
      <c r="N345" s="3" t="str">
        <f t="shared" si="42"/>
        <v>課程頁面</v>
      </c>
    </row>
    <row r="346" spans="1:14" x14ac:dyDescent="0.25">
      <c r="A346" s="2" t="s">
        <v>150</v>
      </c>
      <c r="B346" s="2" t="s">
        <v>15</v>
      </c>
      <c r="C346" s="2" t="s">
        <v>16</v>
      </c>
      <c r="D346" s="2">
        <v>108484</v>
      </c>
      <c r="E346" s="2">
        <v>30846</v>
      </c>
      <c r="F346" s="2">
        <v>4532</v>
      </c>
      <c r="G346" s="2" t="s">
        <v>348</v>
      </c>
      <c r="H346" s="2" t="s">
        <v>73</v>
      </c>
      <c r="I346" s="2" t="str">
        <f t="shared" si="39"/>
        <v>folder</v>
      </c>
      <c r="J346" s="2">
        <v>178</v>
      </c>
      <c r="K346" t="str">
        <f>"https://moodle2.ntin.edu.tw/mod/"&amp;I346&amp;"/view.php?id="&amp;E346</f>
        <v>https://moodle2.ntin.edu.tw/mod/folder/view.php?id=30846</v>
      </c>
      <c r="L346" s="3" t="str">
        <f t="shared" si="40"/>
        <v>檔案連結</v>
      </c>
      <c r="M346" t="str">
        <f t="shared" si="41"/>
        <v>https://moodle2.ntin.edu.tw/course/view.php?id=4532</v>
      </c>
      <c r="N346" s="3" t="str">
        <f t="shared" si="42"/>
        <v>課程頁面</v>
      </c>
    </row>
    <row r="347" spans="1:14" x14ac:dyDescent="0.25">
      <c r="A347" s="2" t="s">
        <v>150</v>
      </c>
      <c r="B347" s="2" t="s">
        <v>15</v>
      </c>
      <c r="C347" s="2" t="s">
        <v>16</v>
      </c>
      <c r="D347" s="2">
        <v>108485</v>
      </c>
      <c r="E347" s="2">
        <v>30847</v>
      </c>
      <c r="F347" s="2">
        <v>4550</v>
      </c>
      <c r="G347" s="2" t="s">
        <v>348</v>
      </c>
      <c r="H347" s="2" t="s">
        <v>73</v>
      </c>
      <c r="I347" s="2" t="str">
        <f t="shared" si="39"/>
        <v>folder</v>
      </c>
      <c r="J347" s="2">
        <v>178</v>
      </c>
      <c r="K347" t="str">
        <f>"https://moodle2.ntin.edu.tw/mod/"&amp;I347&amp;"/view.php?id="&amp;E347</f>
        <v>https://moodle2.ntin.edu.tw/mod/folder/view.php?id=30847</v>
      </c>
      <c r="L347" s="3" t="str">
        <f t="shared" si="40"/>
        <v>檔案連結</v>
      </c>
      <c r="M347" t="str">
        <f t="shared" si="41"/>
        <v>https://moodle2.ntin.edu.tw/course/view.php?id=4550</v>
      </c>
      <c r="N347" s="3" t="str">
        <f t="shared" si="42"/>
        <v>課程頁面</v>
      </c>
    </row>
    <row r="348" spans="1:14" x14ac:dyDescent="0.25">
      <c r="A348" s="2" t="s">
        <v>150</v>
      </c>
      <c r="B348" s="2" t="s">
        <v>15</v>
      </c>
      <c r="C348" s="2" t="s">
        <v>16</v>
      </c>
      <c r="D348" s="2">
        <v>108486</v>
      </c>
      <c r="E348" s="2">
        <v>30848</v>
      </c>
      <c r="F348" s="2">
        <v>4569</v>
      </c>
      <c r="G348" s="2" t="s">
        <v>348</v>
      </c>
      <c r="H348" s="2" t="s">
        <v>73</v>
      </c>
      <c r="I348" s="2" t="str">
        <f t="shared" si="39"/>
        <v>folder</v>
      </c>
      <c r="J348" s="2">
        <v>178</v>
      </c>
      <c r="K348" t="str">
        <f>"https://moodle2.ntin.edu.tw/mod/"&amp;I348&amp;"/view.php?id="&amp;E348</f>
        <v>https://moodle2.ntin.edu.tw/mod/folder/view.php?id=30848</v>
      </c>
      <c r="L348" s="3" t="str">
        <f t="shared" si="40"/>
        <v>檔案連結</v>
      </c>
      <c r="M348" t="str">
        <f t="shared" si="41"/>
        <v>https://moodle2.ntin.edu.tw/course/view.php?id=4569</v>
      </c>
      <c r="N348" s="3" t="str">
        <f t="shared" si="42"/>
        <v>課程頁面</v>
      </c>
    </row>
    <row r="349" spans="1:14" x14ac:dyDescent="0.25">
      <c r="A349" s="2" t="s">
        <v>150</v>
      </c>
      <c r="B349" s="2" t="s">
        <v>15</v>
      </c>
      <c r="C349" s="2" t="s">
        <v>16</v>
      </c>
      <c r="D349" s="2">
        <v>108487</v>
      </c>
      <c r="E349" s="2">
        <v>30849</v>
      </c>
      <c r="F349" s="2">
        <v>4588</v>
      </c>
      <c r="G349" s="2" t="s">
        <v>348</v>
      </c>
      <c r="H349" s="2" t="s">
        <v>73</v>
      </c>
      <c r="I349" s="2" t="str">
        <f t="shared" si="39"/>
        <v>folder</v>
      </c>
      <c r="J349" s="2">
        <v>178</v>
      </c>
      <c r="K349" t="str">
        <f>"https://moodle2.ntin.edu.tw/mod/"&amp;I349&amp;"/view.php?id="&amp;E349</f>
        <v>https://moodle2.ntin.edu.tw/mod/folder/view.php?id=30849</v>
      </c>
      <c r="L349" s="3" t="str">
        <f t="shared" si="40"/>
        <v>檔案連結</v>
      </c>
      <c r="M349" t="str">
        <f t="shared" si="41"/>
        <v>https://moodle2.ntin.edu.tw/course/view.php?id=4588</v>
      </c>
      <c r="N349" s="3" t="str">
        <f t="shared" si="42"/>
        <v>課程頁面</v>
      </c>
    </row>
    <row r="350" spans="1:14" x14ac:dyDescent="0.25">
      <c r="A350" s="2" t="s">
        <v>206</v>
      </c>
      <c r="B350" s="2" t="s">
        <v>15</v>
      </c>
      <c r="C350" s="2" t="s">
        <v>16</v>
      </c>
      <c r="D350" s="2">
        <v>110405</v>
      </c>
      <c r="E350" s="2">
        <v>32101</v>
      </c>
      <c r="F350" s="2">
        <v>4701</v>
      </c>
      <c r="G350" s="2" t="s">
        <v>349</v>
      </c>
      <c r="H350" s="2" t="s">
        <v>18</v>
      </c>
      <c r="I350" s="2" t="str">
        <f t="shared" si="39"/>
        <v>resource</v>
      </c>
      <c r="J350" s="2">
        <v>178</v>
      </c>
      <c r="K350" t="str">
        <f>IF(AND(LEFT(C350,6)="video/",C350&lt;&gt;"video/x-ms-wmv"),"https://moodle2.ntin.edu.tw/mod/resource/view.php?id="&amp;E350,"https://moodle2.ntin.edu.tw/course/view.php?id="&amp;F350)</f>
        <v>https://moodle2.ntin.edu.tw/mod/resource/view.php?id=32101</v>
      </c>
      <c r="L350" s="3" t="str">
        <f t="shared" si="40"/>
        <v>檔案連結</v>
      </c>
      <c r="M350" t="str">
        <f t="shared" si="41"/>
        <v>https://moodle2.ntin.edu.tw/course/view.php?id=4701</v>
      </c>
      <c r="N350" s="3" t="str">
        <f t="shared" si="42"/>
        <v>課程頁面</v>
      </c>
    </row>
    <row r="351" spans="1:14" x14ac:dyDescent="0.25">
      <c r="A351" s="2" t="s">
        <v>206</v>
      </c>
      <c r="B351" s="2" t="s">
        <v>15</v>
      </c>
      <c r="C351" s="2" t="s">
        <v>16</v>
      </c>
      <c r="D351" s="2">
        <v>136580</v>
      </c>
      <c r="E351" s="2">
        <v>40081</v>
      </c>
      <c r="F351" s="2">
        <v>5074</v>
      </c>
      <c r="G351" s="2" t="s">
        <v>350</v>
      </c>
      <c r="H351" s="2" t="s">
        <v>18</v>
      </c>
      <c r="I351" s="2" t="str">
        <f t="shared" si="39"/>
        <v>resource</v>
      </c>
      <c r="J351" s="2">
        <v>178</v>
      </c>
      <c r="K351" t="str">
        <f>IF(AND(LEFT(C351,6)="video/",C351&lt;&gt;"video/x-ms-wmv"),"https://moodle2.ntin.edu.tw/mod/resource/view.php?id="&amp;E351,"https://moodle2.ntin.edu.tw/course/view.php?id="&amp;F351)</f>
        <v>https://moodle2.ntin.edu.tw/mod/resource/view.php?id=40081</v>
      </c>
      <c r="L351" s="3" t="str">
        <f t="shared" si="40"/>
        <v>檔案連結</v>
      </c>
      <c r="M351" t="str">
        <f t="shared" si="41"/>
        <v>https://moodle2.ntin.edu.tw/course/view.php?id=5074</v>
      </c>
      <c r="N351" s="3" t="str">
        <f t="shared" si="42"/>
        <v>課程頁面</v>
      </c>
    </row>
    <row r="352" spans="1:14" x14ac:dyDescent="0.25">
      <c r="A352" s="2" t="s">
        <v>34</v>
      </c>
      <c r="B352" s="2" t="s">
        <v>15</v>
      </c>
      <c r="C352" s="2" t="s">
        <v>16</v>
      </c>
      <c r="D352" s="2">
        <v>157347</v>
      </c>
      <c r="E352" s="2">
        <v>53729</v>
      </c>
      <c r="F352" s="2">
        <v>5804</v>
      </c>
      <c r="G352" s="2" t="s">
        <v>351</v>
      </c>
      <c r="H352" s="2" t="s">
        <v>18</v>
      </c>
      <c r="I352" s="2" t="str">
        <f t="shared" si="39"/>
        <v>resource</v>
      </c>
      <c r="J352" s="2">
        <v>178</v>
      </c>
      <c r="K352" t="str">
        <f>IF(AND(LEFT(C352,6)="video/",C352&lt;&gt;"video/x-ms-wmv"),"https://moodle2.ntin.edu.tw/mod/resource/view.php?id="&amp;E352,"https://moodle2.ntin.edu.tw/course/view.php?id="&amp;F352)</f>
        <v>https://moodle2.ntin.edu.tw/mod/resource/view.php?id=53729</v>
      </c>
      <c r="L352" s="3" t="str">
        <f t="shared" si="40"/>
        <v>檔案連結</v>
      </c>
      <c r="M352" t="str">
        <f t="shared" si="41"/>
        <v>https://moodle2.ntin.edu.tw/course/view.php?id=5804</v>
      </c>
      <c r="N352" s="3" t="str">
        <f t="shared" si="42"/>
        <v>課程頁面</v>
      </c>
    </row>
    <row r="353" spans="1:14" x14ac:dyDescent="0.25">
      <c r="A353" s="2" t="s">
        <v>341</v>
      </c>
      <c r="B353" s="2" t="s">
        <v>15</v>
      </c>
      <c r="C353" s="2" t="s">
        <v>259</v>
      </c>
      <c r="D353" s="2">
        <v>15623</v>
      </c>
      <c r="E353" s="2">
        <v>3530</v>
      </c>
      <c r="F353" s="2">
        <v>325</v>
      </c>
      <c r="G353" s="2" t="s">
        <v>352</v>
      </c>
      <c r="H353" s="2" t="s">
        <v>73</v>
      </c>
      <c r="I353" s="2" t="str">
        <f t="shared" si="39"/>
        <v>folder</v>
      </c>
      <c r="J353" s="2">
        <v>177</v>
      </c>
      <c r="K353" t="str">
        <f>"https://moodle2.ntin.edu.tw/mod/"&amp;I353&amp;"/view.php?id="&amp;E353</f>
        <v>https://moodle2.ntin.edu.tw/mod/folder/view.php?id=3530</v>
      </c>
      <c r="L353" s="3" t="str">
        <f t="shared" si="40"/>
        <v>檔案連結</v>
      </c>
      <c r="M353" t="str">
        <f t="shared" si="41"/>
        <v>https://moodle2.ntin.edu.tw/course/view.php?id=325</v>
      </c>
      <c r="N353" s="3" t="str">
        <f t="shared" si="42"/>
        <v>課程頁面</v>
      </c>
    </row>
    <row r="354" spans="1:14" x14ac:dyDescent="0.25">
      <c r="A354" s="2" t="s">
        <v>74</v>
      </c>
      <c r="B354" s="2" t="s">
        <v>15</v>
      </c>
      <c r="C354" s="2" t="s">
        <v>16</v>
      </c>
      <c r="D354" s="2">
        <v>142416</v>
      </c>
      <c r="E354" s="2">
        <v>43576</v>
      </c>
      <c r="F354" s="2">
        <v>5250</v>
      </c>
      <c r="G354" s="2" t="s">
        <v>353</v>
      </c>
      <c r="H354" s="2" t="s">
        <v>18</v>
      </c>
      <c r="I354" s="2" t="str">
        <f t="shared" si="39"/>
        <v>resource</v>
      </c>
      <c r="J354" s="2">
        <v>177</v>
      </c>
      <c r="K354" t="str">
        <f t="shared" ref="K354:K359" si="44">IF(AND(LEFT(C354,6)="video/",C354&lt;&gt;"video/x-ms-wmv"),"https://moodle2.ntin.edu.tw/mod/resource/view.php?id="&amp;E354,"https://moodle2.ntin.edu.tw/course/view.php?id="&amp;F354)</f>
        <v>https://moodle2.ntin.edu.tw/mod/resource/view.php?id=43576</v>
      </c>
      <c r="L354" s="3" t="str">
        <f t="shared" si="40"/>
        <v>檔案連結</v>
      </c>
      <c r="M354" t="str">
        <f t="shared" si="41"/>
        <v>https://moodle2.ntin.edu.tw/course/view.php?id=5250</v>
      </c>
      <c r="N354" s="3" t="str">
        <f t="shared" si="42"/>
        <v>課程頁面</v>
      </c>
    </row>
    <row r="355" spans="1:14" x14ac:dyDescent="0.25">
      <c r="A355" s="2" t="s">
        <v>150</v>
      </c>
      <c r="B355" s="2" t="s">
        <v>15</v>
      </c>
      <c r="C355" s="2" t="s">
        <v>16</v>
      </c>
      <c r="D355" s="2">
        <v>157072</v>
      </c>
      <c r="E355" s="2">
        <v>53510</v>
      </c>
      <c r="F355" s="2">
        <v>5467</v>
      </c>
      <c r="G355" s="2" t="s">
        <v>354</v>
      </c>
      <c r="H355" s="2" t="s">
        <v>18</v>
      </c>
      <c r="I355" s="2" t="str">
        <f t="shared" si="39"/>
        <v>resource</v>
      </c>
      <c r="J355" s="2">
        <v>177</v>
      </c>
      <c r="K355" t="str">
        <f t="shared" si="44"/>
        <v>https://moodle2.ntin.edu.tw/mod/resource/view.php?id=53510</v>
      </c>
      <c r="L355" s="3" t="str">
        <f t="shared" si="40"/>
        <v>檔案連結</v>
      </c>
      <c r="M355" t="str">
        <f t="shared" si="41"/>
        <v>https://moodle2.ntin.edu.tw/course/view.php?id=5467</v>
      </c>
      <c r="N355" s="3" t="str">
        <f t="shared" si="42"/>
        <v>課程頁面</v>
      </c>
    </row>
    <row r="356" spans="1:14" x14ac:dyDescent="0.25">
      <c r="A356" s="2" t="s">
        <v>40</v>
      </c>
      <c r="B356" s="2" t="s">
        <v>15</v>
      </c>
      <c r="C356" s="2" t="s">
        <v>16</v>
      </c>
      <c r="D356" s="2">
        <v>163108</v>
      </c>
      <c r="E356" s="2">
        <v>59004</v>
      </c>
      <c r="F356" s="2">
        <v>5725</v>
      </c>
      <c r="G356" s="2" t="s">
        <v>355</v>
      </c>
      <c r="H356" s="2" t="s">
        <v>18</v>
      </c>
      <c r="I356" s="2" t="str">
        <f t="shared" si="39"/>
        <v>resource</v>
      </c>
      <c r="J356" s="2">
        <v>177</v>
      </c>
      <c r="K356" t="str">
        <f t="shared" si="44"/>
        <v>https://moodle2.ntin.edu.tw/mod/resource/view.php?id=59004</v>
      </c>
      <c r="L356" s="3" t="str">
        <f t="shared" si="40"/>
        <v>檔案連結</v>
      </c>
      <c r="M356" t="str">
        <f t="shared" si="41"/>
        <v>https://moodle2.ntin.edu.tw/course/view.php?id=5725</v>
      </c>
      <c r="N356" s="3" t="str">
        <f t="shared" si="42"/>
        <v>課程頁面</v>
      </c>
    </row>
    <row r="357" spans="1:14" x14ac:dyDescent="0.25">
      <c r="A357" s="2" t="s">
        <v>62</v>
      </c>
      <c r="B357" s="2" t="s">
        <v>15</v>
      </c>
      <c r="C357" s="2" t="s">
        <v>16</v>
      </c>
      <c r="D357" s="2">
        <v>141586</v>
      </c>
      <c r="E357" s="2">
        <v>42860</v>
      </c>
      <c r="F357" s="2">
        <v>5097</v>
      </c>
      <c r="G357" s="2" t="s">
        <v>356</v>
      </c>
      <c r="H357" s="2" t="s">
        <v>18</v>
      </c>
      <c r="I357" s="2" t="str">
        <f t="shared" si="39"/>
        <v>resource</v>
      </c>
      <c r="J357" s="2">
        <v>175</v>
      </c>
      <c r="K357" t="str">
        <f t="shared" si="44"/>
        <v>https://moodle2.ntin.edu.tw/mod/resource/view.php?id=42860</v>
      </c>
      <c r="L357" s="3" t="str">
        <f t="shared" si="40"/>
        <v>檔案連結</v>
      </c>
      <c r="M357" t="str">
        <f t="shared" si="41"/>
        <v>https://moodle2.ntin.edu.tw/course/view.php?id=5097</v>
      </c>
      <c r="N357" s="3" t="str">
        <f t="shared" si="42"/>
        <v>課程頁面</v>
      </c>
    </row>
    <row r="358" spans="1:14" x14ac:dyDescent="0.25">
      <c r="A358" s="2" t="s">
        <v>62</v>
      </c>
      <c r="B358" s="2" t="s">
        <v>15</v>
      </c>
      <c r="C358" s="2" t="s">
        <v>16</v>
      </c>
      <c r="D358" s="2">
        <v>182793</v>
      </c>
      <c r="E358" s="2">
        <v>71152</v>
      </c>
      <c r="F358" s="2">
        <v>6518</v>
      </c>
      <c r="G358" s="2" t="s">
        <v>357</v>
      </c>
      <c r="H358" s="2" t="s">
        <v>18</v>
      </c>
      <c r="I358" s="2" t="str">
        <f t="shared" si="39"/>
        <v>resource</v>
      </c>
      <c r="J358" s="2">
        <v>174</v>
      </c>
      <c r="K358" t="str">
        <f t="shared" si="44"/>
        <v>https://moodle2.ntin.edu.tw/mod/resource/view.php?id=71152</v>
      </c>
      <c r="L358" s="3" t="str">
        <f t="shared" si="40"/>
        <v>檔案連結</v>
      </c>
      <c r="M358" t="str">
        <f t="shared" si="41"/>
        <v>https://moodle2.ntin.edu.tw/course/view.php?id=6518</v>
      </c>
      <c r="N358" s="3" t="str">
        <f t="shared" si="42"/>
        <v>課程頁面</v>
      </c>
    </row>
    <row r="359" spans="1:14" x14ac:dyDescent="0.25">
      <c r="A359" s="2" t="s">
        <v>62</v>
      </c>
      <c r="B359" s="2" t="s">
        <v>15</v>
      </c>
      <c r="C359" s="2" t="s">
        <v>16</v>
      </c>
      <c r="D359" s="2">
        <v>182906</v>
      </c>
      <c r="E359" s="2">
        <v>71265</v>
      </c>
      <c r="F359" s="2">
        <v>6520</v>
      </c>
      <c r="G359" s="2" t="s">
        <v>357</v>
      </c>
      <c r="H359" s="2" t="s">
        <v>18</v>
      </c>
      <c r="I359" s="2" t="str">
        <f t="shared" si="39"/>
        <v>resource</v>
      </c>
      <c r="J359" s="2">
        <v>174</v>
      </c>
      <c r="K359" t="str">
        <f t="shared" si="44"/>
        <v>https://moodle2.ntin.edu.tw/mod/resource/view.php?id=71265</v>
      </c>
      <c r="L359" s="3" t="str">
        <f t="shared" si="40"/>
        <v>檔案連結</v>
      </c>
      <c r="M359" t="str">
        <f t="shared" si="41"/>
        <v>https://moodle2.ntin.edu.tw/course/view.php?id=6520</v>
      </c>
      <c r="N359" s="3" t="str">
        <f t="shared" si="42"/>
        <v>課程頁面</v>
      </c>
    </row>
    <row r="360" spans="1:14" x14ac:dyDescent="0.25">
      <c r="A360" s="2" t="s">
        <v>150</v>
      </c>
      <c r="B360" s="2" t="s">
        <v>15</v>
      </c>
      <c r="C360" s="2" t="s">
        <v>16</v>
      </c>
      <c r="D360" s="2">
        <v>108974</v>
      </c>
      <c r="E360" s="2">
        <v>31224</v>
      </c>
      <c r="F360" s="2">
        <v>4513</v>
      </c>
      <c r="G360" s="2" t="s">
        <v>358</v>
      </c>
      <c r="H360" s="2" t="s">
        <v>73</v>
      </c>
      <c r="I360" s="2" t="str">
        <f t="shared" si="39"/>
        <v>folder</v>
      </c>
      <c r="J360" s="2">
        <v>174</v>
      </c>
      <c r="K360" t="str">
        <f>"https://moodle2.ntin.edu.tw/mod/"&amp;I360&amp;"/view.php?id="&amp;E360</f>
        <v>https://moodle2.ntin.edu.tw/mod/folder/view.php?id=31224</v>
      </c>
      <c r="L360" s="3" t="str">
        <f t="shared" si="40"/>
        <v>檔案連結</v>
      </c>
      <c r="M360" t="str">
        <f t="shared" si="41"/>
        <v>https://moodle2.ntin.edu.tw/course/view.php?id=4513</v>
      </c>
      <c r="N360" s="3" t="str">
        <f t="shared" si="42"/>
        <v>課程頁面</v>
      </c>
    </row>
    <row r="361" spans="1:14" x14ac:dyDescent="0.25">
      <c r="A361" s="2" t="s">
        <v>150</v>
      </c>
      <c r="B361" s="2" t="s">
        <v>15</v>
      </c>
      <c r="C361" s="2" t="s">
        <v>16</v>
      </c>
      <c r="D361" s="2">
        <v>108975</v>
      </c>
      <c r="E361" s="2">
        <v>31225</v>
      </c>
      <c r="F361" s="2">
        <v>4532</v>
      </c>
      <c r="G361" s="2" t="s">
        <v>358</v>
      </c>
      <c r="H361" s="2" t="s">
        <v>73</v>
      </c>
      <c r="I361" s="2" t="str">
        <f t="shared" si="39"/>
        <v>folder</v>
      </c>
      <c r="J361" s="2">
        <v>174</v>
      </c>
      <c r="K361" t="str">
        <f>"https://moodle2.ntin.edu.tw/mod/"&amp;I361&amp;"/view.php?id="&amp;E361</f>
        <v>https://moodle2.ntin.edu.tw/mod/folder/view.php?id=31225</v>
      </c>
      <c r="L361" s="3" t="str">
        <f t="shared" si="40"/>
        <v>檔案連結</v>
      </c>
      <c r="M361" t="str">
        <f t="shared" si="41"/>
        <v>https://moodle2.ntin.edu.tw/course/view.php?id=4532</v>
      </c>
      <c r="N361" s="3" t="str">
        <f t="shared" si="42"/>
        <v>課程頁面</v>
      </c>
    </row>
    <row r="362" spans="1:14" x14ac:dyDescent="0.25">
      <c r="A362" s="2" t="s">
        <v>150</v>
      </c>
      <c r="B362" s="2" t="s">
        <v>15</v>
      </c>
      <c r="C362" s="2" t="s">
        <v>16</v>
      </c>
      <c r="D362" s="2">
        <v>108976</v>
      </c>
      <c r="E362" s="2">
        <v>31226</v>
      </c>
      <c r="F362" s="2">
        <v>4550</v>
      </c>
      <c r="G362" s="2" t="s">
        <v>358</v>
      </c>
      <c r="H362" s="2" t="s">
        <v>73</v>
      </c>
      <c r="I362" s="2" t="str">
        <f t="shared" si="39"/>
        <v>folder</v>
      </c>
      <c r="J362" s="2">
        <v>174</v>
      </c>
      <c r="K362" t="str">
        <f>"https://moodle2.ntin.edu.tw/mod/"&amp;I362&amp;"/view.php?id="&amp;E362</f>
        <v>https://moodle2.ntin.edu.tw/mod/folder/view.php?id=31226</v>
      </c>
      <c r="L362" s="3" t="str">
        <f t="shared" si="40"/>
        <v>檔案連結</v>
      </c>
      <c r="M362" t="str">
        <f t="shared" si="41"/>
        <v>https://moodle2.ntin.edu.tw/course/view.php?id=4550</v>
      </c>
      <c r="N362" s="3" t="str">
        <f t="shared" si="42"/>
        <v>課程頁面</v>
      </c>
    </row>
    <row r="363" spans="1:14" x14ac:dyDescent="0.25">
      <c r="A363" s="2" t="s">
        <v>150</v>
      </c>
      <c r="B363" s="2" t="s">
        <v>15</v>
      </c>
      <c r="C363" s="2" t="s">
        <v>16</v>
      </c>
      <c r="D363" s="2">
        <v>108977</v>
      </c>
      <c r="E363" s="2">
        <v>31227</v>
      </c>
      <c r="F363" s="2">
        <v>4569</v>
      </c>
      <c r="G363" s="2" t="s">
        <v>358</v>
      </c>
      <c r="H363" s="2" t="s">
        <v>73</v>
      </c>
      <c r="I363" s="2" t="str">
        <f t="shared" si="39"/>
        <v>folder</v>
      </c>
      <c r="J363" s="2">
        <v>174</v>
      </c>
      <c r="K363" t="str">
        <f>"https://moodle2.ntin.edu.tw/mod/"&amp;I363&amp;"/view.php?id="&amp;E363</f>
        <v>https://moodle2.ntin.edu.tw/mod/folder/view.php?id=31227</v>
      </c>
      <c r="L363" s="3" t="str">
        <f t="shared" si="40"/>
        <v>檔案連結</v>
      </c>
      <c r="M363" t="str">
        <f t="shared" si="41"/>
        <v>https://moodle2.ntin.edu.tw/course/view.php?id=4569</v>
      </c>
      <c r="N363" s="3" t="str">
        <f t="shared" si="42"/>
        <v>課程頁面</v>
      </c>
    </row>
    <row r="364" spans="1:14" x14ac:dyDescent="0.25">
      <c r="A364" s="2" t="s">
        <v>150</v>
      </c>
      <c r="B364" s="2" t="s">
        <v>15</v>
      </c>
      <c r="C364" s="2" t="s">
        <v>16</v>
      </c>
      <c r="D364" s="2">
        <v>108978</v>
      </c>
      <c r="E364" s="2">
        <v>31228</v>
      </c>
      <c r="F364" s="2">
        <v>4588</v>
      </c>
      <c r="G364" s="2" t="s">
        <v>358</v>
      </c>
      <c r="H364" s="2" t="s">
        <v>73</v>
      </c>
      <c r="I364" s="2" t="str">
        <f t="shared" si="39"/>
        <v>folder</v>
      </c>
      <c r="J364" s="2">
        <v>174</v>
      </c>
      <c r="K364" t="str">
        <f>"https://moodle2.ntin.edu.tw/mod/"&amp;I364&amp;"/view.php?id="&amp;E364</f>
        <v>https://moodle2.ntin.edu.tw/mod/folder/view.php?id=31228</v>
      </c>
      <c r="L364" s="3" t="str">
        <f t="shared" si="40"/>
        <v>檔案連結</v>
      </c>
      <c r="M364" t="str">
        <f t="shared" si="41"/>
        <v>https://moodle2.ntin.edu.tw/course/view.php?id=4588</v>
      </c>
      <c r="N364" s="3" t="str">
        <f t="shared" si="42"/>
        <v>課程頁面</v>
      </c>
    </row>
    <row r="365" spans="1:14" x14ac:dyDescent="0.25">
      <c r="A365" s="2" t="s">
        <v>150</v>
      </c>
      <c r="B365" s="2" t="s">
        <v>15</v>
      </c>
      <c r="C365" s="2" t="s">
        <v>16</v>
      </c>
      <c r="D365" s="2">
        <v>137225</v>
      </c>
      <c r="E365" s="2">
        <v>40523</v>
      </c>
      <c r="F365" s="2">
        <v>4984</v>
      </c>
      <c r="G365" s="2" t="s">
        <v>359</v>
      </c>
      <c r="H365" s="2" t="s">
        <v>18</v>
      </c>
      <c r="I365" s="2" t="str">
        <f t="shared" si="39"/>
        <v>resource</v>
      </c>
      <c r="J365" s="2">
        <v>174</v>
      </c>
      <c r="K365" t="str">
        <f t="shared" ref="K365:K373" si="45">IF(AND(LEFT(C365,6)="video/",C365&lt;&gt;"video/x-ms-wmv"),"https://moodle2.ntin.edu.tw/mod/resource/view.php?id="&amp;E365,"https://moodle2.ntin.edu.tw/course/view.php?id="&amp;F365)</f>
        <v>https://moodle2.ntin.edu.tw/mod/resource/view.php?id=40523</v>
      </c>
      <c r="L365" s="3" t="str">
        <f t="shared" si="40"/>
        <v>檔案連結</v>
      </c>
      <c r="M365" t="str">
        <f t="shared" si="41"/>
        <v>https://moodle2.ntin.edu.tw/course/view.php?id=4984</v>
      </c>
      <c r="N365" s="3" t="str">
        <f t="shared" si="42"/>
        <v>課程頁面</v>
      </c>
    </row>
    <row r="366" spans="1:14" x14ac:dyDescent="0.25">
      <c r="A366" s="2" t="s">
        <v>40</v>
      </c>
      <c r="B366" s="2" t="s">
        <v>15</v>
      </c>
      <c r="C366" s="2" t="s">
        <v>16</v>
      </c>
      <c r="D366" s="2">
        <v>163107</v>
      </c>
      <c r="E366" s="2">
        <v>59003</v>
      </c>
      <c r="F366" s="2">
        <v>5706</v>
      </c>
      <c r="G366" s="2" t="s">
        <v>360</v>
      </c>
      <c r="H366" s="2" t="s">
        <v>18</v>
      </c>
      <c r="I366" s="2" t="str">
        <f t="shared" si="39"/>
        <v>resource</v>
      </c>
      <c r="J366" s="2">
        <v>174</v>
      </c>
      <c r="K366" t="str">
        <f t="shared" si="45"/>
        <v>https://moodle2.ntin.edu.tw/mod/resource/view.php?id=59003</v>
      </c>
      <c r="L366" s="3" t="str">
        <f t="shared" si="40"/>
        <v>檔案連結</v>
      </c>
      <c r="M366" t="str">
        <f t="shared" si="41"/>
        <v>https://moodle2.ntin.edu.tw/course/view.php?id=5706</v>
      </c>
      <c r="N366" s="3" t="str">
        <f t="shared" si="42"/>
        <v>課程頁面</v>
      </c>
    </row>
    <row r="367" spans="1:14" x14ac:dyDescent="0.25">
      <c r="A367" s="2" t="s">
        <v>74</v>
      </c>
      <c r="B367" s="2" t="s">
        <v>15</v>
      </c>
      <c r="C367" s="2" t="s">
        <v>71</v>
      </c>
      <c r="D367" s="2">
        <v>45829</v>
      </c>
      <c r="E367" s="2">
        <v>10078</v>
      </c>
      <c r="F367" s="2">
        <v>1373</v>
      </c>
      <c r="G367" s="2" t="s">
        <v>361</v>
      </c>
      <c r="H367" s="2" t="s">
        <v>18</v>
      </c>
      <c r="I367" s="2" t="str">
        <f t="shared" si="39"/>
        <v>resource</v>
      </c>
      <c r="J367" s="2">
        <v>173</v>
      </c>
      <c r="K367" t="str">
        <f t="shared" si="45"/>
        <v>https://moodle2.ntin.edu.tw/course/view.php?id=1373</v>
      </c>
      <c r="L367" s="3" t="str">
        <f t="shared" si="40"/>
        <v>檔案連結</v>
      </c>
      <c r="M367" t="str">
        <f t="shared" si="41"/>
        <v>https://moodle2.ntin.edu.tw/course/view.php?id=1373</v>
      </c>
      <c r="N367" s="3" t="str">
        <f t="shared" si="42"/>
        <v>課程頁面</v>
      </c>
    </row>
    <row r="368" spans="1:14" x14ac:dyDescent="0.25">
      <c r="A368" s="2" t="s">
        <v>74</v>
      </c>
      <c r="B368" s="2" t="s">
        <v>15</v>
      </c>
      <c r="C368" s="2" t="s">
        <v>71</v>
      </c>
      <c r="D368" s="2">
        <v>49317</v>
      </c>
      <c r="E368" s="2">
        <v>11813</v>
      </c>
      <c r="F368" s="2">
        <v>1742</v>
      </c>
      <c r="G368" s="2" t="s">
        <v>362</v>
      </c>
      <c r="H368" s="2" t="s">
        <v>18</v>
      </c>
      <c r="I368" s="2" t="str">
        <f t="shared" si="39"/>
        <v>resource</v>
      </c>
      <c r="J368" s="2">
        <v>173</v>
      </c>
      <c r="K368" t="str">
        <f t="shared" si="45"/>
        <v>https://moodle2.ntin.edu.tw/course/view.php?id=1742</v>
      </c>
      <c r="L368" s="3" t="str">
        <f t="shared" si="40"/>
        <v>檔案連結</v>
      </c>
      <c r="M368" t="str">
        <f t="shared" si="41"/>
        <v>https://moodle2.ntin.edu.tw/course/view.php?id=1742</v>
      </c>
      <c r="N368" s="3" t="str">
        <f t="shared" si="42"/>
        <v>課程頁面</v>
      </c>
    </row>
    <row r="369" spans="1:14" x14ac:dyDescent="0.25">
      <c r="A369" s="2" t="s">
        <v>206</v>
      </c>
      <c r="B369" s="2" t="s">
        <v>15</v>
      </c>
      <c r="C369" s="2" t="s">
        <v>16</v>
      </c>
      <c r="D369" s="2">
        <v>156756</v>
      </c>
      <c r="E369" s="2">
        <v>53218</v>
      </c>
      <c r="F369" s="2">
        <v>5629</v>
      </c>
      <c r="G369" s="2" t="s">
        <v>363</v>
      </c>
      <c r="H369" s="2" t="s">
        <v>18</v>
      </c>
      <c r="I369" s="2" t="str">
        <f t="shared" si="39"/>
        <v>resource</v>
      </c>
      <c r="J369" s="2">
        <v>173</v>
      </c>
      <c r="K369" t="str">
        <f t="shared" si="45"/>
        <v>https://moodle2.ntin.edu.tw/mod/resource/view.php?id=53218</v>
      </c>
      <c r="L369" s="3" t="str">
        <f t="shared" si="40"/>
        <v>檔案連結</v>
      </c>
      <c r="M369" t="str">
        <f t="shared" si="41"/>
        <v>https://moodle2.ntin.edu.tw/course/view.php?id=5629</v>
      </c>
      <c r="N369" s="3" t="str">
        <f t="shared" si="42"/>
        <v>課程頁面</v>
      </c>
    </row>
    <row r="370" spans="1:14" x14ac:dyDescent="0.25">
      <c r="A370" s="2" t="s">
        <v>173</v>
      </c>
      <c r="B370" s="2" t="s">
        <v>15</v>
      </c>
      <c r="C370" s="2" t="s">
        <v>16</v>
      </c>
      <c r="D370" s="2">
        <v>163453</v>
      </c>
      <c r="E370" s="2">
        <v>59333</v>
      </c>
      <c r="F370" s="2">
        <v>5593</v>
      </c>
      <c r="G370" s="2" t="s">
        <v>364</v>
      </c>
      <c r="H370" s="2" t="s">
        <v>18</v>
      </c>
      <c r="I370" s="2" t="str">
        <f t="shared" si="39"/>
        <v>resource</v>
      </c>
      <c r="J370" s="2">
        <v>173</v>
      </c>
      <c r="K370" t="str">
        <f t="shared" si="45"/>
        <v>https://moodle2.ntin.edu.tw/mod/resource/view.php?id=59333</v>
      </c>
      <c r="L370" s="3" t="str">
        <f t="shared" si="40"/>
        <v>檔案連結</v>
      </c>
      <c r="M370" t="str">
        <f t="shared" si="41"/>
        <v>https://moodle2.ntin.edu.tw/course/view.php?id=5593</v>
      </c>
      <c r="N370" s="3" t="str">
        <f t="shared" si="42"/>
        <v>課程頁面</v>
      </c>
    </row>
    <row r="371" spans="1:14" x14ac:dyDescent="0.25">
      <c r="A371" s="2" t="s">
        <v>83</v>
      </c>
      <c r="B371" s="2" t="s">
        <v>15</v>
      </c>
      <c r="C371" s="2" t="s">
        <v>16</v>
      </c>
      <c r="D371" s="2">
        <v>134524</v>
      </c>
      <c r="E371" s="2">
        <v>39092</v>
      </c>
      <c r="F371" s="2">
        <v>5136</v>
      </c>
      <c r="G371" s="2" t="s">
        <v>365</v>
      </c>
      <c r="H371" s="2" t="s">
        <v>18</v>
      </c>
      <c r="I371" s="2" t="str">
        <f t="shared" si="39"/>
        <v>resource</v>
      </c>
      <c r="J371" s="2">
        <v>172</v>
      </c>
      <c r="K371" t="str">
        <f t="shared" si="45"/>
        <v>https://moodle2.ntin.edu.tw/mod/resource/view.php?id=39092</v>
      </c>
      <c r="L371" s="3" t="str">
        <f t="shared" si="40"/>
        <v>檔案連結</v>
      </c>
      <c r="M371" t="str">
        <f t="shared" si="41"/>
        <v>https://moodle2.ntin.edu.tw/course/view.php?id=5136</v>
      </c>
      <c r="N371" s="3" t="str">
        <f t="shared" si="42"/>
        <v>課程頁面</v>
      </c>
    </row>
    <row r="372" spans="1:14" x14ac:dyDescent="0.25">
      <c r="A372" s="2" t="s">
        <v>83</v>
      </c>
      <c r="B372" s="2" t="s">
        <v>15</v>
      </c>
      <c r="C372" s="2" t="s">
        <v>16</v>
      </c>
      <c r="D372" s="2">
        <v>134525</v>
      </c>
      <c r="E372" s="2">
        <v>39093</v>
      </c>
      <c r="F372" s="2">
        <v>5136</v>
      </c>
      <c r="G372" s="2" t="s">
        <v>365</v>
      </c>
      <c r="H372" s="2" t="s">
        <v>18</v>
      </c>
      <c r="I372" s="2" t="str">
        <f t="shared" si="39"/>
        <v>resource</v>
      </c>
      <c r="J372" s="2">
        <v>172</v>
      </c>
      <c r="K372" t="str">
        <f t="shared" si="45"/>
        <v>https://moodle2.ntin.edu.tw/mod/resource/view.php?id=39093</v>
      </c>
      <c r="L372" s="3" t="str">
        <f t="shared" si="40"/>
        <v>檔案連結</v>
      </c>
      <c r="M372" t="str">
        <f t="shared" si="41"/>
        <v>https://moodle2.ntin.edu.tw/course/view.php?id=5136</v>
      </c>
      <c r="N372" s="3" t="str">
        <f t="shared" si="42"/>
        <v>課程頁面</v>
      </c>
    </row>
    <row r="373" spans="1:14" x14ac:dyDescent="0.25">
      <c r="A373" s="2" t="s">
        <v>56</v>
      </c>
      <c r="B373" s="2" t="s">
        <v>15</v>
      </c>
      <c r="C373" s="2" t="s">
        <v>16</v>
      </c>
      <c r="D373" s="2">
        <v>98023</v>
      </c>
      <c r="E373" s="2">
        <v>26225</v>
      </c>
      <c r="F373" s="2">
        <v>4195</v>
      </c>
      <c r="G373" s="2" t="s">
        <v>366</v>
      </c>
      <c r="H373" s="2" t="s">
        <v>18</v>
      </c>
      <c r="I373" s="2" t="str">
        <f t="shared" si="39"/>
        <v>resource</v>
      </c>
      <c r="J373" s="2">
        <v>172</v>
      </c>
      <c r="K373" t="str">
        <f t="shared" si="45"/>
        <v>https://moodle2.ntin.edu.tw/mod/resource/view.php?id=26225</v>
      </c>
      <c r="L373" s="3" t="str">
        <f t="shared" si="40"/>
        <v>檔案連結</v>
      </c>
      <c r="M373" t="str">
        <f t="shared" si="41"/>
        <v>https://moodle2.ntin.edu.tw/course/view.php?id=4195</v>
      </c>
      <c r="N373" s="3" t="str">
        <f t="shared" si="42"/>
        <v>課程頁面</v>
      </c>
    </row>
    <row r="374" spans="1:14" x14ac:dyDescent="0.25">
      <c r="A374" s="2" t="s">
        <v>150</v>
      </c>
      <c r="B374" s="2" t="s">
        <v>15</v>
      </c>
      <c r="C374" s="2" t="s">
        <v>16</v>
      </c>
      <c r="D374" s="2">
        <v>109662</v>
      </c>
      <c r="E374" s="2">
        <v>31663</v>
      </c>
      <c r="F374" s="2">
        <v>4513</v>
      </c>
      <c r="G374" s="2" t="s">
        <v>367</v>
      </c>
      <c r="H374" s="2" t="s">
        <v>73</v>
      </c>
      <c r="I374" s="2" t="str">
        <f t="shared" si="39"/>
        <v>folder</v>
      </c>
      <c r="J374" s="2">
        <v>172</v>
      </c>
      <c r="K374" t="str">
        <f>"https://moodle2.ntin.edu.tw/mod/"&amp;I374&amp;"/view.php?id="&amp;E374</f>
        <v>https://moodle2.ntin.edu.tw/mod/folder/view.php?id=31663</v>
      </c>
      <c r="L374" s="3" t="str">
        <f t="shared" si="40"/>
        <v>檔案連結</v>
      </c>
      <c r="M374" t="str">
        <f t="shared" si="41"/>
        <v>https://moodle2.ntin.edu.tw/course/view.php?id=4513</v>
      </c>
      <c r="N374" s="3" t="str">
        <f t="shared" si="42"/>
        <v>課程頁面</v>
      </c>
    </row>
    <row r="375" spans="1:14" x14ac:dyDescent="0.25">
      <c r="A375" s="2" t="s">
        <v>150</v>
      </c>
      <c r="B375" s="2" t="s">
        <v>15</v>
      </c>
      <c r="C375" s="2" t="s">
        <v>16</v>
      </c>
      <c r="D375" s="2">
        <v>109663</v>
      </c>
      <c r="E375" s="2">
        <v>31664</v>
      </c>
      <c r="F375" s="2">
        <v>4532</v>
      </c>
      <c r="G375" s="2" t="s">
        <v>367</v>
      </c>
      <c r="H375" s="2" t="s">
        <v>73</v>
      </c>
      <c r="I375" s="2" t="str">
        <f t="shared" si="39"/>
        <v>folder</v>
      </c>
      <c r="J375" s="2">
        <v>172</v>
      </c>
      <c r="K375" t="str">
        <f>"https://moodle2.ntin.edu.tw/mod/"&amp;I375&amp;"/view.php?id="&amp;E375</f>
        <v>https://moodle2.ntin.edu.tw/mod/folder/view.php?id=31664</v>
      </c>
      <c r="L375" s="3" t="str">
        <f t="shared" si="40"/>
        <v>檔案連結</v>
      </c>
      <c r="M375" t="str">
        <f t="shared" si="41"/>
        <v>https://moodle2.ntin.edu.tw/course/view.php?id=4532</v>
      </c>
      <c r="N375" s="3" t="str">
        <f t="shared" si="42"/>
        <v>課程頁面</v>
      </c>
    </row>
    <row r="376" spans="1:14" x14ac:dyDescent="0.25">
      <c r="A376" s="2" t="s">
        <v>206</v>
      </c>
      <c r="B376" s="2" t="s">
        <v>15</v>
      </c>
      <c r="C376" s="2" t="s">
        <v>16</v>
      </c>
      <c r="D376" s="2">
        <v>139197</v>
      </c>
      <c r="E376" s="2">
        <v>41631</v>
      </c>
      <c r="F376" s="2">
        <v>5074</v>
      </c>
      <c r="G376" s="2" t="s">
        <v>368</v>
      </c>
      <c r="H376" s="2" t="s">
        <v>18</v>
      </c>
      <c r="I376" s="2" t="str">
        <f t="shared" si="39"/>
        <v>resource</v>
      </c>
      <c r="J376" s="2">
        <v>172</v>
      </c>
      <c r="K376" t="str">
        <f>IF(AND(LEFT(C376,6)="video/",C376&lt;&gt;"video/x-ms-wmv"),"https://moodle2.ntin.edu.tw/mod/resource/view.php?id="&amp;E376,"https://moodle2.ntin.edu.tw/course/view.php?id="&amp;F376)</f>
        <v>https://moodle2.ntin.edu.tw/mod/resource/view.php?id=41631</v>
      </c>
      <c r="L376" s="3" t="str">
        <f t="shared" si="40"/>
        <v>檔案連結</v>
      </c>
      <c r="M376" t="str">
        <f t="shared" si="41"/>
        <v>https://moodle2.ntin.edu.tw/course/view.php?id=5074</v>
      </c>
      <c r="N376" s="3" t="str">
        <f t="shared" si="42"/>
        <v>課程頁面</v>
      </c>
    </row>
    <row r="377" spans="1:14" x14ac:dyDescent="0.25">
      <c r="A377" s="2" t="s">
        <v>150</v>
      </c>
      <c r="B377" s="2" t="s">
        <v>15</v>
      </c>
      <c r="C377" s="2" t="s">
        <v>16</v>
      </c>
      <c r="D377" s="2">
        <v>110177</v>
      </c>
      <c r="E377" s="2">
        <v>31926</v>
      </c>
      <c r="F377" s="2">
        <v>4513</v>
      </c>
      <c r="G377" s="2" t="s">
        <v>369</v>
      </c>
      <c r="H377" s="2" t="s">
        <v>73</v>
      </c>
      <c r="I377" s="2" t="str">
        <f t="shared" si="39"/>
        <v>folder</v>
      </c>
      <c r="J377" s="2">
        <v>171</v>
      </c>
      <c r="K377" t="str">
        <f>"https://moodle2.ntin.edu.tw/mod/"&amp;I377&amp;"/view.php?id="&amp;E377</f>
        <v>https://moodle2.ntin.edu.tw/mod/folder/view.php?id=31926</v>
      </c>
      <c r="L377" s="3" t="str">
        <f t="shared" si="40"/>
        <v>檔案連結</v>
      </c>
      <c r="M377" t="str">
        <f t="shared" si="41"/>
        <v>https://moodle2.ntin.edu.tw/course/view.php?id=4513</v>
      </c>
      <c r="N377" s="3" t="str">
        <f t="shared" si="42"/>
        <v>課程頁面</v>
      </c>
    </row>
    <row r="378" spans="1:14" x14ac:dyDescent="0.25">
      <c r="A378" s="2" t="s">
        <v>150</v>
      </c>
      <c r="B378" s="2" t="s">
        <v>15</v>
      </c>
      <c r="C378" s="2" t="s">
        <v>16</v>
      </c>
      <c r="D378" s="2">
        <v>110178</v>
      </c>
      <c r="E378" s="2">
        <v>31927</v>
      </c>
      <c r="F378" s="2">
        <v>4532</v>
      </c>
      <c r="G378" s="2" t="s">
        <v>369</v>
      </c>
      <c r="H378" s="2" t="s">
        <v>73</v>
      </c>
      <c r="I378" s="2" t="str">
        <f t="shared" si="39"/>
        <v>folder</v>
      </c>
      <c r="J378" s="2">
        <v>171</v>
      </c>
      <c r="K378" t="str">
        <f>"https://moodle2.ntin.edu.tw/mod/"&amp;I378&amp;"/view.php?id="&amp;E378</f>
        <v>https://moodle2.ntin.edu.tw/mod/folder/view.php?id=31927</v>
      </c>
      <c r="L378" s="3" t="str">
        <f t="shared" si="40"/>
        <v>檔案連結</v>
      </c>
      <c r="M378" t="str">
        <f t="shared" si="41"/>
        <v>https://moodle2.ntin.edu.tw/course/view.php?id=4532</v>
      </c>
      <c r="N378" s="3" t="str">
        <f t="shared" si="42"/>
        <v>課程頁面</v>
      </c>
    </row>
    <row r="379" spans="1:14" x14ac:dyDescent="0.25">
      <c r="A379" s="2" t="s">
        <v>333</v>
      </c>
      <c r="B379" s="2" t="s">
        <v>15</v>
      </c>
      <c r="C379" s="2" t="s">
        <v>16</v>
      </c>
      <c r="D379" s="2">
        <v>109583</v>
      </c>
      <c r="E379" s="2">
        <v>31603</v>
      </c>
      <c r="F379" s="2">
        <v>4874</v>
      </c>
      <c r="G379" s="2" t="s">
        <v>370</v>
      </c>
      <c r="H379" s="2" t="s">
        <v>18</v>
      </c>
      <c r="I379" s="2" t="str">
        <f t="shared" si="39"/>
        <v>resource</v>
      </c>
      <c r="J379" s="2">
        <v>171</v>
      </c>
      <c r="K379" t="str">
        <f>IF(AND(LEFT(C379,6)="video/",C379&lt;&gt;"video/x-ms-wmv"),"https://moodle2.ntin.edu.tw/mod/resource/view.php?id="&amp;E379,"https://moodle2.ntin.edu.tw/course/view.php?id="&amp;F379)</f>
        <v>https://moodle2.ntin.edu.tw/mod/resource/view.php?id=31603</v>
      </c>
      <c r="L379" s="3" t="str">
        <f t="shared" si="40"/>
        <v>檔案連結</v>
      </c>
      <c r="M379" t="str">
        <f t="shared" si="41"/>
        <v>https://moodle2.ntin.edu.tw/course/view.php?id=4874</v>
      </c>
      <c r="N379" s="3" t="str">
        <f t="shared" si="42"/>
        <v>課程頁面</v>
      </c>
    </row>
    <row r="380" spans="1:14" x14ac:dyDescent="0.25">
      <c r="A380" s="2" t="s">
        <v>371</v>
      </c>
      <c r="B380" s="2" t="s">
        <v>15</v>
      </c>
      <c r="C380" s="2" t="s">
        <v>16</v>
      </c>
      <c r="D380" s="2">
        <v>110519</v>
      </c>
      <c r="E380" s="2">
        <v>32198</v>
      </c>
      <c r="F380" s="2">
        <v>4840</v>
      </c>
      <c r="G380" s="2" t="s">
        <v>372</v>
      </c>
      <c r="H380" s="2" t="s">
        <v>18</v>
      </c>
      <c r="I380" s="2" t="str">
        <f t="shared" si="39"/>
        <v>resource</v>
      </c>
      <c r="J380" s="2">
        <v>171</v>
      </c>
      <c r="K380" t="str">
        <f>IF(AND(LEFT(C380,6)="video/",C380&lt;&gt;"video/x-ms-wmv"),"https://moodle2.ntin.edu.tw/mod/resource/view.php?id="&amp;E380,"https://moodle2.ntin.edu.tw/course/view.php?id="&amp;F380)</f>
        <v>https://moodle2.ntin.edu.tw/mod/resource/view.php?id=32198</v>
      </c>
      <c r="L380" s="3" t="str">
        <f t="shared" si="40"/>
        <v>檔案連結</v>
      </c>
      <c r="M380" t="str">
        <f t="shared" si="41"/>
        <v>https://moodle2.ntin.edu.tw/course/view.php?id=4840</v>
      </c>
      <c r="N380" s="3" t="str">
        <f t="shared" si="42"/>
        <v>課程頁面</v>
      </c>
    </row>
    <row r="381" spans="1:14" x14ac:dyDescent="0.25">
      <c r="A381" s="2" t="s">
        <v>67</v>
      </c>
      <c r="B381" s="2" t="s">
        <v>15</v>
      </c>
      <c r="C381" s="2" t="s">
        <v>16</v>
      </c>
      <c r="D381" s="2">
        <v>158499</v>
      </c>
      <c r="E381" s="2">
        <v>54795</v>
      </c>
      <c r="F381" s="2">
        <v>5638</v>
      </c>
      <c r="G381" s="2" t="s">
        <v>373</v>
      </c>
      <c r="H381" s="2" t="s">
        <v>18</v>
      </c>
      <c r="I381" s="2" t="str">
        <f t="shared" si="39"/>
        <v>resource</v>
      </c>
      <c r="J381" s="2">
        <v>170</v>
      </c>
      <c r="K381" t="str">
        <f>IF(AND(LEFT(C381,6)="video/",C381&lt;&gt;"video/x-ms-wmv"),"https://moodle2.ntin.edu.tw/mod/resource/view.php?id="&amp;E381,"https://moodle2.ntin.edu.tw/course/view.php?id="&amp;F381)</f>
        <v>https://moodle2.ntin.edu.tw/mod/resource/view.php?id=54795</v>
      </c>
      <c r="L381" s="3" t="str">
        <f t="shared" si="40"/>
        <v>檔案連結</v>
      </c>
      <c r="M381" t="str">
        <f t="shared" si="41"/>
        <v>https://moodle2.ntin.edu.tw/course/view.php?id=5638</v>
      </c>
      <c r="N381" s="3" t="str">
        <f t="shared" si="42"/>
        <v>課程頁面</v>
      </c>
    </row>
    <row r="382" spans="1:14" x14ac:dyDescent="0.25">
      <c r="A382" s="2" t="s">
        <v>74</v>
      </c>
      <c r="B382" s="2" t="s">
        <v>15</v>
      </c>
      <c r="C382" s="2" t="s">
        <v>16</v>
      </c>
      <c r="D382" s="2">
        <v>156695</v>
      </c>
      <c r="E382" s="2">
        <v>53181</v>
      </c>
      <c r="F382" s="2">
        <v>5890</v>
      </c>
      <c r="G382" s="2" t="s">
        <v>374</v>
      </c>
      <c r="H382" s="2" t="s">
        <v>18</v>
      </c>
      <c r="I382" s="2" t="str">
        <f t="shared" si="39"/>
        <v>resource</v>
      </c>
      <c r="J382" s="2">
        <v>170</v>
      </c>
      <c r="K382" t="str">
        <f>IF(AND(LEFT(C382,6)="video/",C382&lt;&gt;"video/x-ms-wmv"),"https://moodle2.ntin.edu.tw/mod/resource/view.php?id="&amp;E382,"https://moodle2.ntin.edu.tw/course/view.php?id="&amp;F382)</f>
        <v>https://moodle2.ntin.edu.tw/mod/resource/view.php?id=53181</v>
      </c>
      <c r="L382" s="3" t="str">
        <f t="shared" si="40"/>
        <v>檔案連結</v>
      </c>
      <c r="M382" t="str">
        <f t="shared" si="41"/>
        <v>https://moodle2.ntin.edu.tw/course/view.php?id=5890</v>
      </c>
      <c r="N382" s="3" t="str">
        <f t="shared" si="42"/>
        <v>課程頁面</v>
      </c>
    </row>
    <row r="383" spans="1:14" x14ac:dyDescent="0.25">
      <c r="A383" s="2" t="s">
        <v>150</v>
      </c>
      <c r="B383" s="2" t="s">
        <v>15</v>
      </c>
      <c r="C383" s="2" t="s">
        <v>16</v>
      </c>
      <c r="D383" s="2">
        <v>109873</v>
      </c>
      <c r="E383" s="2">
        <v>31772</v>
      </c>
      <c r="F383" s="2">
        <v>4550</v>
      </c>
      <c r="G383" s="2" t="s">
        <v>375</v>
      </c>
      <c r="H383" s="2" t="s">
        <v>73</v>
      </c>
      <c r="I383" s="2" t="str">
        <f t="shared" si="39"/>
        <v>folder</v>
      </c>
      <c r="J383" s="2">
        <v>170</v>
      </c>
      <c r="K383" t="str">
        <f>"https://moodle2.ntin.edu.tw/mod/"&amp;I383&amp;"/view.php?id="&amp;E383</f>
        <v>https://moodle2.ntin.edu.tw/mod/folder/view.php?id=31772</v>
      </c>
      <c r="L383" s="3" t="str">
        <f t="shared" si="40"/>
        <v>檔案連結</v>
      </c>
      <c r="M383" t="str">
        <f t="shared" si="41"/>
        <v>https://moodle2.ntin.edu.tw/course/view.php?id=4550</v>
      </c>
      <c r="N383" s="3" t="str">
        <f t="shared" si="42"/>
        <v>課程頁面</v>
      </c>
    </row>
    <row r="384" spans="1:14" x14ac:dyDescent="0.25">
      <c r="A384" s="2" t="s">
        <v>150</v>
      </c>
      <c r="B384" s="2" t="s">
        <v>15</v>
      </c>
      <c r="C384" s="2" t="s">
        <v>16</v>
      </c>
      <c r="D384" s="2">
        <v>109874</v>
      </c>
      <c r="E384" s="2">
        <v>31773</v>
      </c>
      <c r="F384" s="2">
        <v>4569</v>
      </c>
      <c r="G384" s="2" t="s">
        <v>375</v>
      </c>
      <c r="H384" s="2" t="s">
        <v>73</v>
      </c>
      <c r="I384" s="2" t="str">
        <f t="shared" si="39"/>
        <v>folder</v>
      </c>
      <c r="J384" s="2">
        <v>170</v>
      </c>
      <c r="K384" t="str">
        <f>"https://moodle2.ntin.edu.tw/mod/"&amp;I384&amp;"/view.php?id="&amp;E384</f>
        <v>https://moodle2.ntin.edu.tw/mod/folder/view.php?id=31773</v>
      </c>
      <c r="L384" s="3" t="str">
        <f t="shared" si="40"/>
        <v>檔案連結</v>
      </c>
      <c r="M384" t="str">
        <f t="shared" si="41"/>
        <v>https://moodle2.ntin.edu.tw/course/view.php?id=4569</v>
      </c>
      <c r="N384" s="3" t="str">
        <f t="shared" si="42"/>
        <v>課程頁面</v>
      </c>
    </row>
    <row r="385" spans="1:14" x14ac:dyDescent="0.25">
      <c r="A385" s="2" t="s">
        <v>150</v>
      </c>
      <c r="B385" s="2" t="s">
        <v>15</v>
      </c>
      <c r="C385" s="2" t="s">
        <v>16</v>
      </c>
      <c r="D385" s="2">
        <v>109875</v>
      </c>
      <c r="E385" s="2">
        <v>31774</v>
      </c>
      <c r="F385" s="2">
        <v>4588</v>
      </c>
      <c r="G385" s="2" t="s">
        <v>375</v>
      </c>
      <c r="H385" s="2" t="s">
        <v>73</v>
      </c>
      <c r="I385" s="2" t="str">
        <f t="shared" si="39"/>
        <v>folder</v>
      </c>
      <c r="J385" s="2">
        <v>170</v>
      </c>
      <c r="K385" t="str">
        <f>"https://moodle2.ntin.edu.tw/mod/"&amp;I385&amp;"/view.php?id="&amp;E385</f>
        <v>https://moodle2.ntin.edu.tw/mod/folder/view.php?id=31774</v>
      </c>
      <c r="L385" s="3" t="str">
        <f t="shared" si="40"/>
        <v>檔案連結</v>
      </c>
      <c r="M385" t="str">
        <f t="shared" si="41"/>
        <v>https://moodle2.ntin.edu.tw/course/view.php?id=4588</v>
      </c>
      <c r="N385" s="3" t="str">
        <f t="shared" si="42"/>
        <v>課程頁面</v>
      </c>
    </row>
    <row r="386" spans="1:14" x14ac:dyDescent="0.25">
      <c r="A386" s="2" t="s">
        <v>112</v>
      </c>
      <c r="B386" s="2" t="s">
        <v>15</v>
      </c>
      <c r="C386" s="2" t="s">
        <v>16</v>
      </c>
      <c r="D386" s="2">
        <v>158535</v>
      </c>
      <c r="E386" s="2">
        <v>54823</v>
      </c>
      <c r="F386" s="2">
        <v>5667</v>
      </c>
      <c r="G386" s="2" t="s">
        <v>376</v>
      </c>
      <c r="H386" s="2" t="s">
        <v>18</v>
      </c>
      <c r="I386" s="2" t="str">
        <f t="shared" ref="I386:I449" si="46">IF(LEFT(H386,4)="mod_",RIGHT(H386,LEN(H386)-4),H386)</f>
        <v>resource</v>
      </c>
      <c r="J386" s="2">
        <v>169</v>
      </c>
      <c r="K386" t="str">
        <f>IF(AND(LEFT(C386,6)="video/",C386&lt;&gt;"video/x-ms-wmv"),"https://moodle2.ntin.edu.tw/mod/resource/view.php?id="&amp;E386,"https://moodle2.ntin.edu.tw/course/view.php?id="&amp;F386)</f>
        <v>https://moodle2.ntin.edu.tw/mod/resource/view.php?id=54823</v>
      </c>
      <c r="L386" s="3" t="str">
        <f t="shared" ref="L386:L449" si="47">HYPERLINK(K386,"檔案連結")</f>
        <v>檔案連結</v>
      </c>
      <c r="M386" t="str">
        <f t="shared" ref="M386:M430" si="48">"https://moodle2.ntin.edu.tw/course/view.php?id="&amp;F386</f>
        <v>https://moodle2.ntin.edu.tw/course/view.php?id=5667</v>
      </c>
      <c r="N386" s="3" t="str">
        <f t="shared" ref="N386:N430" si="49">HYPERLINK(M386,"課程頁面")</f>
        <v>課程頁面</v>
      </c>
    </row>
    <row r="387" spans="1:14" x14ac:dyDescent="0.25">
      <c r="A387" s="2" t="s">
        <v>112</v>
      </c>
      <c r="B387" s="2" t="s">
        <v>15</v>
      </c>
      <c r="C387" s="2" t="s">
        <v>16</v>
      </c>
      <c r="D387" s="2">
        <v>158781</v>
      </c>
      <c r="E387" s="2">
        <v>55045</v>
      </c>
      <c r="F387" s="2">
        <v>5658</v>
      </c>
      <c r="G387" s="2" t="s">
        <v>377</v>
      </c>
      <c r="H387" s="2" t="s">
        <v>18</v>
      </c>
      <c r="I387" s="2" t="str">
        <f t="shared" si="46"/>
        <v>resource</v>
      </c>
      <c r="J387" s="2">
        <v>169</v>
      </c>
      <c r="K387" t="str">
        <f>IF(AND(LEFT(C387,6)="video/",C387&lt;&gt;"video/x-ms-wmv"),"https://moodle2.ntin.edu.tw/mod/resource/view.php?id="&amp;E387,"https://moodle2.ntin.edu.tw/course/view.php?id="&amp;F387)</f>
        <v>https://moodle2.ntin.edu.tw/mod/resource/view.php?id=55045</v>
      </c>
      <c r="L387" s="3" t="str">
        <f t="shared" si="47"/>
        <v>檔案連結</v>
      </c>
      <c r="M387" t="str">
        <f t="shared" si="48"/>
        <v>https://moodle2.ntin.edu.tw/course/view.php?id=5658</v>
      </c>
      <c r="N387" s="3" t="str">
        <f t="shared" si="49"/>
        <v>課程頁面</v>
      </c>
    </row>
    <row r="388" spans="1:14" x14ac:dyDescent="0.25">
      <c r="A388" s="2" t="s">
        <v>112</v>
      </c>
      <c r="B388" s="2" t="s">
        <v>15</v>
      </c>
      <c r="C388" s="2" t="s">
        <v>16</v>
      </c>
      <c r="D388" s="2">
        <v>158784</v>
      </c>
      <c r="E388" s="2">
        <v>55048</v>
      </c>
      <c r="F388" s="2">
        <v>5662</v>
      </c>
      <c r="G388" s="2" t="s">
        <v>377</v>
      </c>
      <c r="H388" s="2" t="s">
        <v>18</v>
      </c>
      <c r="I388" s="2" t="str">
        <f t="shared" si="46"/>
        <v>resource</v>
      </c>
      <c r="J388" s="2">
        <v>169</v>
      </c>
      <c r="K388" t="str">
        <f>IF(AND(LEFT(C388,6)="video/",C388&lt;&gt;"video/x-ms-wmv"),"https://moodle2.ntin.edu.tw/mod/resource/view.php?id="&amp;E388,"https://moodle2.ntin.edu.tw/course/view.php?id="&amp;F388)</f>
        <v>https://moodle2.ntin.edu.tw/mod/resource/view.php?id=55048</v>
      </c>
      <c r="L388" s="3" t="str">
        <f t="shared" si="47"/>
        <v>檔案連結</v>
      </c>
      <c r="M388" t="str">
        <f t="shared" si="48"/>
        <v>https://moodle2.ntin.edu.tw/course/view.php?id=5662</v>
      </c>
      <c r="N388" s="3" t="str">
        <f t="shared" si="49"/>
        <v>課程頁面</v>
      </c>
    </row>
    <row r="389" spans="1:14" x14ac:dyDescent="0.25">
      <c r="A389" s="2" t="s">
        <v>150</v>
      </c>
      <c r="B389" s="2" t="s">
        <v>15</v>
      </c>
      <c r="C389" s="2" t="s">
        <v>16</v>
      </c>
      <c r="D389" s="2">
        <v>110703</v>
      </c>
      <c r="E389" s="2">
        <v>32333</v>
      </c>
      <c r="F389" s="2">
        <v>4550</v>
      </c>
      <c r="G389" s="2" t="s">
        <v>378</v>
      </c>
      <c r="H389" s="2" t="s">
        <v>73</v>
      </c>
      <c r="I389" s="2" t="str">
        <f t="shared" si="46"/>
        <v>folder</v>
      </c>
      <c r="J389" s="2">
        <v>169</v>
      </c>
      <c r="K389" t="str">
        <f>"https://moodle2.ntin.edu.tw/mod/"&amp;I389&amp;"/view.php?id="&amp;E389</f>
        <v>https://moodle2.ntin.edu.tw/mod/folder/view.php?id=32333</v>
      </c>
      <c r="L389" s="3" t="str">
        <f t="shared" si="47"/>
        <v>檔案連結</v>
      </c>
      <c r="M389" t="str">
        <f t="shared" si="48"/>
        <v>https://moodle2.ntin.edu.tw/course/view.php?id=4550</v>
      </c>
      <c r="N389" s="3" t="str">
        <f t="shared" si="49"/>
        <v>課程頁面</v>
      </c>
    </row>
    <row r="390" spans="1:14" x14ac:dyDescent="0.25">
      <c r="A390" s="2" t="s">
        <v>150</v>
      </c>
      <c r="B390" s="2" t="s">
        <v>15</v>
      </c>
      <c r="C390" s="2" t="s">
        <v>16</v>
      </c>
      <c r="D390" s="2">
        <v>110704</v>
      </c>
      <c r="E390" s="2">
        <v>32334</v>
      </c>
      <c r="F390" s="2">
        <v>4569</v>
      </c>
      <c r="G390" s="2" t="s">
        <v>378</v>
      </c>
      <c r="H390" s="2" t="s">
        <v>73</v>
      </c>
      <c r="I390" s="2" t="str">
        <f t="shared" si="46"/>
        <v>folder</v>
      </c>
      <c r="J390" s="2">
        <v>169</v>
      </c>
      <c r="K390" t="str">
        <f>"https://moodle2.ntin.edu.tw/mod/"&amp;I390&amp;"/view.php?id="&amp;E390</f>
        <v>https://moodle2.ntin.edu.tw/mod/folder/view.php?id=32334</v>
      </c>
      <c r="L390" s="3" t="str">
        <f t="shared" si="47"/>
        <v>檔案連結</v>
      </c>
      <c r="M390" t="str">
        <f t="shared" si="48"/>
        <v>https://moodle2.ntin.edu.tw/course/view.php?id=4569</v>
      </c>
      <c r="N390" s="3" t="str">
        <f t="shared" si="49"/>
        <v>課程頁面</v>
      </c>
    </row>
    <row r="391" spans="1:14" x14ac:dyDescent="0.25">
      <c r="A391" s="2" t="s">
        <v>150</v>
      </c>
      <c r="B391" s="2" t="s">
        <v>15</v>
      </c>
      <c r="C391" s="2" t="s">
        <v>16</v>
      </c>
      <c r="D391" s="2">
        <v>110705</v>
      </c>
      <c r="E391" s="2">
        <v>32335</v>
      </c>
      <c r="F391" s="2">
        <v>4588</v>
      </c>
      <c r="G391" s="2" t="s">
        <v>378</v>
      </c>
      <c r="H391" s="2" t="s">
        <v>73</v>
      </c>
      <c r="I391" s="2" t="str">
        <f t="shared" si="46"/>
        <v>folder</v>
      </c>
      <c r="J391" s="2">
        <v>169</v>
      </c>
      <c r="K391" t="str">
        <f>"https://moodle2.ntin.edu.tw/mod/"&amp;I391&amp;"/view.php?id="&amp;E391</f>
        <v>https://moodle2.ntin.edu.tw/mod/folder/view.php?id=32335</v>
      </c>
      <c r="L391" s="3" t="str">
        <f t="shared" si="47"/>
        <v>檔案連結</v>
      </c>
      <c r="M391" t="str">
        <f t="shared" si="48"/>
        <v>https://moodle2.ntin.edu.tw/course/view.php?id=4588</v>
      </c>
      <c r="N391" s="3" t="str">
        <f t="shared" si="49"/>
        <v>課程頁面</v>
      </c>
    </row>
    <row r="392" spans="1:14" x14ac:dyDescent="0.25">
      <c r="A392" s="2" t="s">
        <v>34</v>
      </c>
      <c r="B392" s="2" t="s">
        <v>15</v>
      </c>
      <c r="C392" s="2" t="s">
        <v>16</v>
      </c>
      <c r="D392" s="2">
        <v>182176</v>
      </c>
      <c r="E392" s="2">
        <v>70655</v>
      </c>
      <c r="F392" s="2">
        <v>6418</v>
      </c>
      <c r="G392" s="2" t="s">
        <v>379</v>
      </c>
      <c r="H392" s="2" t="s">
        <v>18</v>
      </c>
      <c r="I392" s="2" t="str">
        <f t="shared" si="46"/>
        <v>resource</v>
      </c>
      <c r="J392" s="2">
        <v>169</v>
      </c>
      <c r="K392" t="str">
        <f>IF(AND(LEFT(C392,6)="video/",C392&lt;&gt;"video/x-ms-wmv"),"https://moodle2.ntin.edu.tw/mod/resource/view.php?id="&amp;E392,"https://moodle2.ntin.edu.tw/course/view.php?id="&amp;F392)</f>
        <v>https://moodle2.ntin.edu.tw/mod/resource/view.php?id=70655</v>
      </c>
      <c r="L392" s="3" t="str">
        <f t="shared" si="47"/>
        <v>檔案連結</v>
      </c>
      <c r="M392" t="str">
        <f t="shared" si="48"/>
        <v>https://moodle2.ntin.edu.tw/course/view.php?id=6418</v>
      </c>
      <c r="N392" s="3" t="str">
        <f t="shared" si="49"/>
        <v>課程頁面</v>
      </c>
    </row>
    <row r="393" spans="1:14" x14ac:dyDescent="0.25">
      <c r="A393" s="2" t="s">
        <v>150</v>
      </c>
      <c r="B393" s="2" t="s">
        <v>15</v>
      </c>
      <c r="C393" s="2" t="s">
        <v>16</v>
      </c>
      <c r="D393" s="2">
        <v>108659</v>
      </c>
      <c r="E393" s="2">
        <v>31003</v>
      </c>
      <c r="F393" s="2">
        <v>4513</v>
      </c>
      <c r="G393" s="2" t="s">
        <v>380</v>
      </c>
      <c r="H393" s="2" t="s">
        <v>73</v>
      </c>
      <c r="I393" s="2" t="str">
        <f t="shared" si="46"/>
        <v>folder</v>
      </c>
      <c r="J393" s="2">
        <v>168</v>
      </c>
      <c r="K393" t="str">
        <f t="shared" ref="K393:K399" si="50">"https://moodle2.ntin.edu.tw/mod/"&amp;I393&amp;"/view.php?id="&amp;E393</f>
        <v>https://moodle2.ntin.edu.tw/mod/folder/view.php?id=31003</v>
      </c>
      <c r="L393" s="3" t="str">
        <f t="shared" si="47"/>
        <v>檔案連結</v>
      </c>
      <c r="M393" t="str">
        <f t="shared" si="48"/>
        <v>https://moodle2.ntin.edu.tw/course/view.php?id=4513</v>
      </c>
      <c r="N393" s="3" t="str">
        <f t="shared" si="49"/>
        <v>課程頁面</v>
      </c>
    </row>
    <row r="394" spans="1:14" x14ac:dyDescent="0.25">
      <c r="A394" s="2" t="s">
        <v>150</v>
      </c>
      <c r="B394" s="2" t="s">
        <v>15</v>
      </c>
      <c r="C394" s="2" t="s">
        <v>16</v>
      </c>
      <c r="D394" s="2">
        <v>108660</v>
      </c>
      <c r="E394" s="2">
        <v>31004</v>
      </c>
      <c r="F394" s="2">
        <v>4532</v>
      </c>
      <c r="G394" s="2" t="s">
        <v>380</v>
      </c>
      <c r="H394" s="2" t="s">
        <v>73</v>
      </c>
      <c r="I394" s="2" t="str">
        <f t="shared" si="46"/>
        <v>folder</v>
      </c>
      <c r="J394" s="2">
        <v>168</v>
      </c>
      <c r="K394" t="str">
        <f t="shared" si="50"/>
        <v>https://moodle2.ntin.edu.tw/mod/folder/view.php?id=31004</v>
      </c>
      <c r="L394" s="3" t="str">
        <f t="shared" si="47"/>
        <v>檔案連結</v>
      </c>
      <c r="M394" t="str">
        <f t="shared" si="48"/>
        <v>https://moodle2.ntin.edu.tw/course/view.php?id=4532</v>
      </c>
      <c r="N394" s="3" t="str">
        <f t="shared" si="49"/>
        <v>課程頁面</v>
      </c>
    </row>
    <row r="395" spans="1:14" x14ac:dyDescent="0.25">
      <c r="A395" s="2" t="s">
        <v>150</v>
      </c>
      <c r="B395" s="2" t="s">
        <v>15</v>
      </c>
      <c r="C395" s="2" t="s">
        <v>16</v>
      </c>
      <c r="D395" s="2">
        <v>108661</v>
      </c>
      <c r="E395" s="2">
        <v>31005</v>
      </c>
      <c r="F395" s="2">
        <v>4550</v>
      </c>
      <c r="G395" s="2" t="s">
        <v>380</v>
      </c>
      <c r="H395" s="2" t="s">
        <v>73</v>
      </c>
      <c r="I395" s="2" t="str">
        <f t="shared" si="46"/>
        <v>folder</v>
      </c>
      <c r="J395" s="2">
        <v>168</v>
      </c>
      <c r="K395" t="str">
        <f t="shared" si="50"/>
        <v>https://moodle2.ntin.edu.tw/mod/folder/view.php?id=31005</v>
      </c>
      <c r="L395" s="3" t="str">
        <f t="shared" si="47"/>
        <v>檔案連結</v>
      </c>
      <c r="M395" t="str">
        <f t="shared" si="48"/>
        <v>https://moodle2.ntin.edu.tw/course/view.php?id=4550</v>
      </c>
      <c r="N395" s="3" t="str">
        <f t="shared" si="49"/>
        <v>課程頁面</v>
      </c>
    </row>
    <row r="396" spans="1:14" x14ac:dyDescent="0.25">
      <c r="A396" s="2" t="s">
        <v>150</v>
      </c>
      <c r="B396" s="2" t="s">
        <v>15</v>
      </c>
      <c r="C396" s="2" t="s">
        <v>16</v>
      </c>
      <c r="D396" s="2">
        <v>108662</v>
      </c>
      <c r="E396" s="2">
        <v>31006</v>
      </c>
      <c r="F396" s="2">
        <v>4569</v>
      </c>
      <c r="G396" s="2" t="s">
        <v>380</v>
      </c>
      <c r="H396" s="2" t="s">
        <v>73</v>
      </c>
      <c r="I396" s="2" t="str">
        <f t="shared" si="46"/>
        <v>folder</v>
      </c>
      <c r="J396" s="2">
        <v>168</v>
      </c>
      <c r="K396" t="str">
        <f t="shared" si="50"/>
        <v>https://moodle2.ntin.edu.tw/mod/folder/view.php?id=31006</v>
      </c>
      <c r="L396" s="3" t="str">
        <f t="shared" si="47"/>
        <v>檔案連結</v>
      </c>
      <c r="M396" t="str">
        <f t="shared" si="48"/>
        <v>https://moodle2.ntin.edu.tw/course/view.php?id=4569</v>
      </c>
      <c r="N396" s="3" t="str">
        <f t="shared" si="49"/>
        <v>課程頁面</v>
      </c>
    </row>
    <row r="397" spans="1:14" x14ac:dyDescent="0.25">
      <c r="A397" s="2" t="s">
        <v>150</v>
      </c>
      <c r="B397" s="2" t="s">
        <v>15</v>
      </c>
      <c r="C397" s="2" t="s">
        <v>16</v>
      </c>
      <c r="D397" s="2">
        <v>108663</v>
      </c>
      <c r="E397" s="2">
        <v>31007</v>
      </c>
      <c r="F397" s="2">
        <v>4588</v>
      </c>
      <c r="G397" s="2" t="s">
        <v>380</v>
      </c>
      <c r="H397" s="2" t="s">
        <v>73</v>
      </c>
      <c r="I397" s="2" t="str">
        <f t="shared" si="46"/>
        <v>folder</v>
      </c>
      <c r="J397" s="2">
        <v>168</v>
      </c>
      <c r="K397" t="str">
        <f t="shared" si="50"/>
        <v>https://moodle2.ntin.edu.tw/mod/folder/view.php?id=31007</v>
      </c>
      <c r="L397" s="3" t="str">
        <f t="shared" si="47"/>
        <v>檔案連結</v>
      </c>
      <c r="M397" t="str">
        <f t="shared" si="48"/>
        <v>https://moodle2.ntin.edu.tw/course/view.php?id=4588</v>
      </c>
      <c r="N397" s="3" t="str">
        <f t="shared" si="49"/>
        <v>課程頁面</v>
      </c>
    </row>
    <row r="398" spans="1:14" x14ac:dyDescent="0.25">
      <c r="A398" s="2" t="s">
        <v>150</v>
      </c>
      <c r="B398" s="2" t="s">
        <v>15</v>
      </c>
      <c r="C398" s="2" t="s">
        <v>16</v>
      </c>
      <c r="D398" s="2">
        <v>109483</v>
      </c>
      <c r="E398" s="2">
        <v>31509</v>
      </c>
      <c r="F398" s="2">
        <v>4513</v>
      </c>
      <c r="G398" s="2" t="s">
        <v>381</v>
      </c>
      <c r="H398" s="2" t="s">
        <v>73</v>
      </c>
      <c r="I398" s="2" t="str">
        <f t="shared" si="46"/>
        <v>folder</v>
      </c>
      <c r="J398" s="2">
        <v>168</v>
      </c>
      <c r="K398" t="str">
        <f t="shared" si="50"/>
        <v>https://moodle2.ntin.edu.tw/mod/folder/view.php?id=31509</v>
      </c>
      <c r="L398" s="3" t="str">
        <f t="shared" si="47"/>
        <v>檔案連結</v>
      </c>
      <c r="M398" t="str">
        <f t="shared" si="48"/>
        <v>https://moodle2.ntin.edu.tw/course/view.php?id=4513</v>
      </c>
      <c r="N398" s="3" t="str">
        <f t="shared" si="49"/>
        <v>課程頁面</v>
      </c>
    </row>
    <row r="399" spans="1:14" x14ac:dyDescent="0.25">
      <c r="A399" s="2" t="s">
        <v>150</v>
      </c>
      <c r="B399" s="2" t="s">
        <v>15</v>
      </c>
      <c r="C399" s="2" t="s">
        <v>16</v>
      </c>
      <c r="D399" s="2">
        <v>109484</v>
      </c>
      <c r="E399" s="2">
        <v>31510</v>
      </c>
      <c r="F399" s="2">
        <v>4532</v>
      </c>
      <c r="G399" s="2" t="s">
        <v>381</v>
      </c>
      <c r="H399" s="2" t="s">
        <v>73</v>
      </c>
      <c r="I399" s="2" t="str">
        <f t="shared" si="46"/>
        <v>folder</v>
      </c>
      <c r="J399" s="2">
        <v>168</v>
      </c>
      <c r="K399" t="str">
        <f t="shared" si="50"/>
        <v>https://moodle2.ntin.edu.tw/mod/folder/view.php?id=31510</v>
      </c>
      <c r="L399" s="3" t="str">
        <f t="shared" si="47"/>
        <v>檔案連結</v>
      </c>
      <c r="M399" t="str">
        <f t="shared" si="48"/>
        <v>https://moodle2.ntin.edu.tw/course/view.php?id=4532</v>
      </c>
      <c r="N399" s="3" t="str">
        <f t="shared" si="49"/>
        <v>課程頁面</v>
      </c>
    </row>
    <row r="400" spans="1:14" x14ac:dyDescent="0.25">
      <c r="A400" s="2" t="s">
        <v>150</v>
      </c>
      <c r="B400" s="2" t="s">
        <v>15</v>
      </c>
      <c r="C400" s="2" t="s">
        <v>16</v>
      </c>
      <c r="D400" s="2">
        <v>157076</v>
      </c>
      <c r="E400" s="2">
        <v>53514</v>
      </c>
      <c r="F400" s="2">
        <v>5467</v>
      </c>
      <c r="G400" s="2" t="s">
        <v>382</v>
      </c>
      <c r="H400" s="2" t="s">
        <v>18</v>
      </c>
      <c r="I400" s="2" t="str">
        <f t="shared" si="46"/>
        <v>resource</v>
      </c>
      <c r="J400" s="2">
        <v>168</v>
      </c>
      <c r="K400" t="str">
        <f t="shared" ref="K400:K406" si="51">IF(AND(LEFT(C400,6)="video/",C400&lt;&gt;"video/x-ms-wmv"),"https://moodle2.ntin.edu.tw/mod/resource/view.php?id="&amp;E400,"https://moodle2.ntin.edu.tw/course/view.php?id="&amp;F400)</f>
        <v>https://moodle2.ntin.edu.tw/mod/resource/view.php?id=53514</v>
      </c>
      <c r="L400" s="3" t="str">
        <f t="shared" si="47"/>
        <v>檔案連結</v>
      </c>
      <c r="M400" t="str">
        <f t="shared" si="48"/>
        <v>https://moodle2.ntin.edu.tw/course/view.php?id=5467</v>
      </c>
      <c r="N400" s="3" t="str">
        <f t="shared" si="49"/>
        <v>課程頁面</v>
      </c>
    </row>
    <row r="401" spans="1:14" x14ac:dyDescent="0.25">
      <c r="A401" s="2" t="s">
        <v>206</v>
      </c>
      <c r="B401" s="2" t="s">
        <v>15</v>
      </c>
      <c r="C401" s="2" t="s">
        <v>16</v>
      </c>
      <c r="D401" s="2">
        <v>153522</v>
      </c>
      <c r="E401" s="2">
        <v>50624</v>
      </c>
      <c r="F401" s="2">
        <v>5622</v>
      </c>
      <c r="G401" s="2" t="s">
        <v>383</v>
      </c>
      <c r="H401" s="2" t="s">
        <v>18</v>
      </c>
      <c r="I401" s="2" t="str">
        <f t="shared" si="46"/>
        <v>resource</v>
      </c>
      <c r="J401" s="2">
        <v>168</v>
      </c>
      <c r="K401" t="str">
        <f t="shared" si="51"/>
        <v>https://moodle2.ntin.edu.tw/mod/resource/view.php?id=50624</v>
      </c>
      <c r="L401" s="3" t="str">
        <f t="shared" si="47"/>
        <v>檔案連結</v>
      </c>
      <c r="M401" t="str">
        <f t="shared" si="48"/>
        <v>https://moodle2.ntin.edu.tw/course/view.php?id=5622</v>
      </c>
      <c r="N401" s="3" t="str">
        <f t="shared" si="49"/>
        <v>課程頁面</v>
      </c>
    </row>
    <row r="402" spans="1:14" x14ac:dyDescent="0.25">
      <c r="A402" s="2" t="s">
        <v>206</v>
      </c>
      <c r="B402" s="2" t="s">
        <v>15</v>
      </c>
      <c r="C402" s="2" t="s">
        <v>16</v>
      </c>
      <c r="D402" s="2">
        <v>157586</v>
      </c>
      <c r="E402" s="2">
        <v>53952</v>
      </c>
      <c r="F402" s="2">
        <v>5629</v>
      </c>
      <c r="G402" s="2" t="s">
        <v>384</v>
      </c>
      <c r="H402" s="2" t="s">
        <v>18</v>
      </c>
      <c r="I402" s="2" t="str">
        <f t="shared" si="46"/>
        <v>resource</v>
      </c>
      <c r="J402" s="2">
        <v>168</v>
      </c>
      <c r="K402" t="str">
        <f t="shared" si="51"/>
        <v>https://moodle2.ntin.edu.tw/mod/resource/view.php?id=53952</v>
      </c>
      <c r="L402" s="3" t="str">
        <f t="shared" si="47"/>
        <v>檔案連結</v>
      </c>
      <c r="M402" t="str">
        <f t="shared" si="48"/>
        <v>https://moodle2.ntin.edu.tw/course/view.php?id=5629</v>
      </c>
      <c r="N402" s="3" t="str">
        <f t="shared" si="49"/>
        <v>課程頁面</v>
      </c>
    </row>
    <row r="403" spans="1:14" x14ac:dyDescent="0.25">
      <c r="A403" s="2" t="s">
        <v>385</v>
      </c>
      <c r="B403" s="2" t="s">
        <v>15</v>
      </c>
      <c r="C403" s="2" t="s">
        <v>16</v>
      </c>
      <c r="D403" s="2">
        <v>110612</v>
      </c>
      <c r="E403" s="2">
        <v>32260</v>
      </c>
      <c r="F403" s="2">
        <v>4846</v>
      </c>
      <c r="G403" s="2" t="s">
        <v>386</v>
      </c>
      <c r="H403" s="2" t="s">
        <v>18</v>
      </c>
      <c r="I403" s="2" t="str">
        <f t="shared" si="46"/>
        <v>resource</v>
      </c>
      <c r="J403" s="2">
        <v>167</v>
      </c>
      <c r="K403" t="str">
        <f t="shared" si="51"/>
        <v>https://moodle2.ntin.edu.tw/mod/resource/view.php?id=32260</v>
      </c>
      <c r="L403" s="3" t="str">
        <f t="shared" si="47"/>
        <v>檔案連結</v>
      </c>
      <c r="M403" t="str">
        <f t="shared" si="48"/>
        <v>https://moodle2.ntin.edu.tw/course/view.php?id=4846</v>
      </c>
      <c r="N403" s="3" t="str">
        <f t="shared" si="49"/>
        <v>課程頁面</v>
      </c>
    </row>
    <row r="404" spans="1:14" x14ac:dyDescent="0.25">
      <c r="A404" s="2" t="s">
        <v>67</v>
      </c>
      <c r="B404" s="2" t="s">
        <v>15</v>
      </c>
      <c r="C404" s="2" t="s">
        <v>16</v>
      </c>
      <c r="D404" s="2">
        <v>141691</v>
      </c>
      <c r="E404" s="2">
        <v>42949</v>
      </c>
      <c r="F404" s="2">
        <v>5082</v>
      </c>
      <c r="G404" s="2" t="s">
        <v>387</v>
      </c>
      <c r="H404" s="2" t="s">
        <v>18</v>
      </c>
      <c r="I404" s="2" t="str">
        <f t="shared" si="46"/>
        <v>resource</v>
      </c>
      <c r="J404" s="2">
        <v>167</v>
      </c>
      <c r="K404" t="str">
        <f t="shared" si="51"/>
        <v>https://moodle2.ntin.edu.tw/mod/resource/view.php?id=42949</v>
      </c>
      <c r="L404" s="3" t="str">
        <f t="shared" si="47"/>
        <v>檔案連結</v>
      </c>
      <c r="M404" t="str">
        <f t="shared" si="48"/>
        <v>https://moodle2.ntin.edu.tw/course/view.php?id=5082</v>
      </c>
      <c r="N404" s="3" t="str">
        <f t="shared" si="49"/>
        <v>課程頁面</v>
      </c>
    </row>
    <row r="405" spans="1:14" x14ac:dyDescent="0.25">
      <c r="A405" s="2" t="s">
        <v>74</v>
      </c>
      <c r="B405" s="2" t="s">
        <v>15</v>
      </c>
      <c r="C405" s="2" t="s">
        <v>16</v>
      </c>
      <c r="D405" s="2">
        <v>142418</v>
      </c>
      <c r="E405" s="2">
        <v>43578</v>
      </c>
      <c r="F405" s="2">
        <v>5289</v>
      </c>
      <c r="G405" s="2" t="s">
        <v>388</v>
      </c>
      <c r="H405" s="2" t="s">
        <v>18</v>
      </c>
      <c r="I405" s="2" t="str">
        <f t="shared" si="46"/>
        <v>resource</v>
      </c>
      <c r="J405" s="2">
        <v>167</v>
      </c>
      <c r="K405" t="str">
        <f t="shared" si="51"/>
        <v>https://moodle2.ntin.edu.tw/mod/resource/view.php?id=43578</v>
      </c>
      <c r="L405" s="3" t="str">
        <f t="shared" si="47"/>
        <v>檔案連結</v>
      </c>
      <c r="M405" t="str">
        <f t="shared" si="48"/>
        <v>https://moodle2.ntin.edu.tw/course/view.php?id=5289</v>
      </c>
      <c r="N405" s="3" t="str">
        <f t="shared" si="49"/>
        <v>課程頁面</v>
      </c>
    </row>
    <row r="406" spans="1:14" x14ac:dyDescent="0.25">
      <c r="A406" s="2" t="s">
        <v>19</v>
      </c>
      <c r="B406" s="2" t="s">
        <v>15</v>
      </c>
      <c r="C406" s="2" t="s">
        <v>16</v>
      </c>
      <c r="D406" s="2">
        <v>161130</v>
      </c>
      <c r="E406" s="2">
        <v>57159</v>
      </c>
      <c r="F406" s="2">
        <v>5636</v>
      </c>
      <c r="G406" s="2" t="s">
        <v>389</v>
      </c>
      <c r="H406" s="2" t="s">
        <v>18</v>
      </c>
      <c r="I406" s="2" t="str">
        <f t="shared" si="46"/>
        <v>resource</v>
      </c>
      <c r="J406" s="2">
        <v>167</v>
      </c>
      <c r="K406" t="str">
        <f t="shared" si="51"/>
        <v>https://moodle2.ntin.edu.tw/mod/resource/view.php?id=57159</v>
      </c>
      <c r="L406" s="3" t="str">
        <f t="shared" si="47"/>
        <v>檔案連結</v>
      </c>
      <c r="M406" t="str">
        <f t="shared" si="48"/>
        <v>https://moodle2.ntin.edu.tw/course/view.php?id=5636</v>
      </c>
      <c r="N406" s="3" t="str">
        <f t="shared" si="49"/>
        <v>課程頁面</v>
      </c>
    </row>
    <row r="407" spans="1:14" x14ac:dyDescent="0.25">
      <c r="A407" s="2" t="s">
        <v>150</v>
      </c>
      <c r="B407" s="2" t="s">
        <v>15</v>
      </c>
      <c r="C407" s="2" t="s">
        <v>16</v>
      </c>
      <c r="D407" s="2">
        <v>110366</v>
      </c>
      <c r="E407" s="2">
        <v>32068</v>
      </c>
      <c r="F407" s="2">
        <v>4550</v>
      </c>
      <c r="G407" s="2" t="s">
        <v>390</v>
      </c>
      <c r="H407" s="2" t="s">
        <v>73</v>
      </c>
      <c r="I407" s="2" t="str">
        <f t="shared" si="46"/>
        <v>folder</v>
      </c>
      <c r="J407" s="2">
        <v>167</v>
      </c>
      <c r="K407" t="str">
        <f>"https://moodle2.ntin.edu.tw/mod/"&amp;I407&amp;"/view.php?id="&amp;E407</f>
        <v>https://moodle2.ntin.edu.tw/mod/folder/view.php?id=32068</v>
      </c>
      <c r="L407" s="3" t="str">
        <f t="shared" si="47"/>
        <v>檔案連結</v>
      </c>
      <c r="M407" t="str">
        <f t="shared" si="48"/>
        <v>https://moodle2.ntin.edu.tw/course/view.php?id=4550</v>
      </c>
      <c r="N407" s="3" t="str">
        <f t="shared" si="49"/>
        <v>課程頁面</v>
      </c>
    </row>
    <row r="408" spans="1:14" x14ac:dyDescent="0.25">
      <c r="A408" s="2" t="s">
        <v>150</v>
      </c>
      <c r="B408" s="2" t="s">
        <v>15</v>
      </c>
      <c r="C408" s="2" t="s">
        <v>16</v>
      </c>
      <c r="D408" s="2">
        <v>110367</v>
      </c>
      <c r="E408" s="2">
        <v>32069</v>
      </c>
      <c r="F408" s="2">
        <v>4569</v>
      </c>
      <c r="G408" s="2" t="s">
        <v>390</v>
      </c>
      <c r="H408" s="2" t="s">
        <v>73</v>
      </c>
      <c r="I408" s="2" t="str">
        <f t="shared" si="46"/>
        <v>folder</v>
      </c>
      <c r="J408" s="2">
        <v>167</v>
      </c>
      <c r="K408" t="str">
        <f>"https://moodle2.ntin.edu.tw/mod/"&amp;I408&amp;"/view.php?id="&amp;E408</f>
        <v>https://moodle2.ntin.edu.tw/mod/folder/view.php?id=32069</v>
      </c>
      <c r="L408" s="3" t="str">
        <f t="shared" si="47"/>
        <v>檔案連結</v>
      </c>
      <c r="M408" t="str">
        <f t="shared" si="48"/>
        <v>https://moodle2.ntin.edu.tw/course/view.php?id=4569</v>
      </c>
      <c r="N408" s="3" t="str">
        <f t="shared" si="49"/>
        <v>課程頁面</v>
      </c>
    </row>
    <row r="409" spans="1:14" x14ac:dyDescent="0.25">
      <c r="A409" s="2" t="s">
        <v>150</v>
      </c>
      <c r="B409" s="2" t="s">
        <v>15</v>
      </c>
      <c r="C409" s="2" t="s">
        <v>16</v>
      </c>
      <c r="D409" s="2">
        <v>110368</v>
      </c>
      <c r="E409" s="2">
        <v>32070</v>
      </c>
      <c r="F409" s="2">
        <v>4588</v>
      </c>
      <c r="G409" s="2" t="s">
        <v>390</v>
      </c>
      <c r="H409" s="2" t="s">
        <v>73</v>
      </c>
      <c r="I409" s="2" t="str">
        <f t="shared" si="46"/>
        <v>folder</v>
      </c>
      <c r="J409" s="2">
        <v>167</v>
      </c>
      <c r="K409" t="str">
        <f>"https://moodle2.ntin.edu.tw/mod/"&amp;I409&amp;"/view.php?id="&amp;E409</f>
        <v>https://moodle2.ntin.edu.tw/mod/folder/view.php?id=32070</v>
      </c>
      <c r="L409" s="3" t="str">
        <f t="shared" si="47"/>
        <v>檔案連結</v>
      </c>
      <c r="M409" t="str">
        <f t="shared" si="48"/>
        <v>https://moodle2.ntin.edu.tw/course/view.php?id=4588</v>
      </c>
      <c r="N409" s="3" t="str">
        <f t="shared" si="49"/>
        <v>課程頁面</v>
      </c>
    </row>
    <row r="410" spans="1:14" x14ac:dyDescent="0.25">
      <c r="A410" s="2" t="s">
        <v>56</v>
      </c>
      <c r="B410" s="2" t="s">
        <v>15</v>
      </c>
      <c r="C410" s="2" t="s">
        <v>16</v>
      </c>
      <c r="D410" s="2">
        <v>81143</v>
      </c>
      <c r="E410" s="2">
        <v>21628</v>
      </c>
      <c r="F410" s="2">
        <v>3618</v>
      </c>
      <c r="G410" s="2" t="s">
        <v>391</v>
      </c>
      <c r="H410" s="2" t="s">
        <v>18</v>
      </c>
      <c r="I410" s="2" t="str">
        <f t="shared" si="46"/>
        <v>resource</v>
      </c>
      <c r="J410" s="2">
        <v>166</v>
      </c>
      <c r="K410" t="str">
        <f>IF(AND(LEFT(C410,6)="video/",C410&lt;&gt;"video/x-ms-wmv"),"https://moodle2.ntin.edu.tw/mod/resource/view.php?id="&amp;E410,"https://moodle2.ntin.edu.tw/course/view.php?id="&amp;F410)</f>
        <v>https://moodle2.ntin.edu.tw/mod/resource/view.php?id=21628</v>
      </c>
      <c r="L410" s="3" t="str">
        <f t="shared" si="47"/>
        <v>檔案連結</v>
      </c>
      <c r="M410" t="str">
        <f t="shared" si="48"/>
        <v>https://moodle2.ntin.edu.tw/course/view.php?id=3618</v>
      </c>
      <c r="N410" s="3" t="str">
        <f t="shared" si="49"/>
        <v>課程頁面</v>
      </c>
    </row>
    <row r="411" spans="1:14" x14ac:dyDescent="0.25">
      <c r="A411" s="2" t="s">
        <v>112</v>
      </c>
      <c r="B411" s="2" t="s">
        <v>15</v>
      </c>
      <c r="C411" s="2" t="s">
        <v>99</v>
      </c>
      <c r="D411" s="2">
        <v>82790</v>
      </c>
      <c r="E411" s="2">
        <v>22058</v>
      </c>
      <c r="F411" s="2">
        <v>3875</v>
      </c>
      <c r="G411" s="2" t="s">
        <v>392</v>
      </c>
      <c r="H411" s="2" t="s">
        <v>73</v>
      </c>
      <c r="I411" s="2" t="str">
        <f t="shared" si="46"/>
        <v>folder</v>
      </c>
      <c r="J411" s="2">
        <v>165</v>
      </c>
      <c r="K411" t="str">
        <f>"https://moodle2.ntin.edu.tw/mod/"&amp;I411&amp;"/view.php?id="&amp;E411</f>
        <v>https://moodle2.ntin.edu.tw/mod/folder/view.php?id=22058</v>
      </c>
      <c r="L411" s="3" t="str">
        <f t="shared" si="47"/>
        <v>檔案連結</v>
      </c>
      <c r="M411" t="str">
        <f t="shared" si="48"/>
        <v>https://moodle2.ntin.edu.tw/course/view.php?id=3875</v>
      </c>
      <c r="N411" s="3" t="str">
        <f t="shared" si="49"/>
        <v>課程頁面</v>
      </c>
    </row>
    <row r="412" spans="1:14" x14ac:dyDescent="0.25">
      <c r="A412" s="2" t="s">
        <v>150</v>
      </c>
      <c r="B412" s="2" t="s">
        <v>15</v>
      </c>
      <c r="C412" s="2" t="s">
        <v>16</v>
      </c>
      <c r="D412" s="2">
        <v>110493</v>
      </c>
      <c r="E412" s="2">
        <v>32178</v>
      </c>
      <c r="F412" s="2">
        <v>4550</v>
      </c>
      <c r="G412" s="2" t="s">
        <v>393</v>
      </c>
      <c r="H412" s="2" t="s">
        <v>73</v>
      </c>
      <c r="I412" s="2" t="str">
        <f t="shared" si="46"/>
        <v>folder</v>
      </c>
      <c r="J412" s="2">
        <v>165</v>
      </c>
      <c r="K412" t="str">
        <f>"https://moodle2.ntin.edu.tw/mod/"&amp;I412&amp;"/view.php?id="&amp;E412</f>
        <v>https://moodle2.ntin.edu.tw/mod/folder/view.php?id=32178</v>
      </c>
      <c r="L412" s="3" t="str">
        <f t="shared" si="47"/>
        <v>檔案連結</v>
      </c>
      <c r="M412" t="str">
        <f t="shared" si="48"/>
        <v>https://moodle2.ntin.edu.tw/course/view.php?id=4550</v>
      </c>
      <c r="N412" s="3" t="str">
        <f t="shared" si="49"/>
        <v>課程頁面</v>
      </c>
    </row>
    <row r="413" spans="1:14" x14ac:dyDescent="0.25">
      <c r="A413" s="2" t="s">
        <v>150</v>
      </c>
      <c r="B413" s="2" t="s">
        <v>15</v>
      </c>
      <c r="C413" s="2" t="s">
        <v>16</v>
      </c>
      <c r="D413" s="2">
        <v>110494</v>
      </c>
      <c r="E413" s="2">
        <v>32179</v>
      </c>
      <c r="F413" s="2">
        <v>4569</v>
      </c>
      <c r="G413" s="2" t="s">
        <v>393</v>
      </c>
      <c r="H413" s="2" t="s">
        <v>73</v>
      </c>
      <c r="I413" s="2" t="str">
        <f t="shared" si="46"/>
        <v>folder</v>
      </c>
      <c r="J413" s="2">
        <v>165</v>
      </c>
      <c r="K413" t="str">
        <f>"https://moodle2.ntin.edu.tw/mod/"&amp;I413&amp;"/view.php?id="&amp;E413</f>
        <v>https://moodle2.ntin.edu.tw/mod/folder/view.php?id=32179</v>
      </c>
      <c r="L413" s="3" t="str">
        <f t="shared" si="47"/>
        <v>檔案連結</v>
      </c>
      <c r="M413" t="str">
        <f t="shared" si="48"/>
        <v>https://moodle2.ntin.edu.tw/course/view.php?id=4569</v>
      </c>
      <c r="N413" s="3" t="str">
        <f t="shared" si="49"/>
        <v>課程頁面</v>
      </c>
    </row>
    <row r="414" spans="1:14" x14ac:dyDescent="0.25">
      <c r="A414" s="2" t="s">
        <v>150</v>
      </c>
      <c r="B414" s="2" t="s">
        <v>15</v>
      </c>
      <c r="C414" s="2" t="s">
        <v>16</v>
      </c>
      <c r="D414" s="2">
        <v>110495</v>
      </c>
      <c r="E414" s="2">
        <v>32180</v>
      </c>
      <c r="F414" s="2">
        <v>4588</v>
      </c>
      <c r="G414" s="2" t="s">
        <v>393</v>
      </c>
      <c r="H414" s="2" t="s">
        <v>73</v>
      </c>
      <c r="I414" s="2" t="str">
        <f t="shared" si="46"/>
        <v>folder</v>
      </c>
      <c r="J414" s="2">
        <v>165</v>
      </c>
      <c r="K414" t="str">
        <f>"https://moodle2.ntin.edu.tw/mod/"&amp;I414&amp;"/view.php?id="&amp;E414</f>
        <v>https://moodle2.ntin.edu.tw/mod/folder/view.php?id=32180</v>
      </c>
      <c r="L414" s="3" t="str">
        <f t="shared" si="47"/>
        <v>檔案連結</v>
      </c>
      <c r="M414" t="str">
        <f t="shared" si="48"/>
        <v>https://moodle2.ntin.edu.tw/course/view.php?id=4588</v>
      </c>
      <c r="N414" s="3" t="str">
        <f t="shared" si="49"/>
        <v>課程頁面</v>
      </c>
    </row>
    <row r="415" spans="1:14" x14ac:dyDescent="0.25">
      <c r="A415" s="2" t="s">
        <v>394</v>
      </c>
      <c r="B415" s="2" t="s">
        <v>15</v>
      </c>
      <c r="C415" s="2" t="s">
        <v>16</v>
      </c>
      <c r="D415" s="2">
        <v>185384</v>
      </c>
      <c r="E415" s="2">
        <v>73252</v>
      </c>
      <c r="F415" s="2">
        <v>6074</v>
      </c>
      <c r="G415" s="2" t="s">
        <v>395</v>
      </c>
      <c r="H415" s="2" t="s">
        <v>18</v>
      </c>
      <c r="I415" s="2" t="str">
        <f t="shared" si="46"/>
        <v>resource</v>
      </c>
      <c r="J415" s="2">
        <v>165</v>
      </c>
      <c r="K415" t="str">
        <f>IF(AND(LEFT(C415,6)="video/",C415&lt;&gt;"video/x-ms-wmv"),"https://moodle2.ntin.edu.tw/mod/resource/view.php?id="&amp;E415,"https://moodle2.ntin.edu.tw/course/view.php?id="&amp;F415)</f>
        <v>https://moodle2.ntin.edu.tw/mod/resource/view.php?id=73252</v>
      </c>
      <c r="L415" s="3" t="str">
        <f t="shared" si="47"/>
        <v>檔案連結</v>
      </c>
      <c r="M415" t="str">
        <f t="shared" si="48"/>
        <v>https://moodle2.ntin.edu.tw/course/view.php?id=6074</v>
      </c>
      <c r="N415" s="3" t="str">
        <f t="shared" si="49"/>
        <v>課程頁面</v>
      </c>
    </row>
    <row r="416" spans="1:14" x14ac:dyDescent="0.25">
      <c r="A416" s="2" t="s">
        <v>62</v>
      </c>
      <c r="B416" s="2" t="s">
        <v>15</v>
      </c>
      <c r="C416" s="2" t="s">
        <v>16</v>
      </c>
      <c r="D416" s="2">
        <v>182760</v>
      </c>
      <c r="E416" s="2">
        <v>71119</v>
      </c>
      <c r="F416" s="2">
        <v>6518</v>
      </c>
      <c r="G416" s="2" t="s">
        <v>396</v>
      </c>
      <c r="H416" s="2" t="s">
        <v>18</v>
      </c>
      <c r="I416" s="2" t="str">
        <f t="shared" si="46"/>
        <v>resource</v>
      </c>
      <c r="J416" s="2">
        <v>164</v>
      </c>
      <c r="K416" t="str">
        <f>IF(AND(LEFT(C416,6)="video/",C416&lt;&gt;"video/x-ms-wmv"),"https://moodle2.ntin.edu.tw/mod/resource/view.php?id="&amp;E416,"https://moodle2.ntin.edu.tw/course/view.php?id="&amp;F416)</f>
        <v>https://moodle2.ntin.edu.tw/mod/resource/view.php?id=71119</v>
      </c>
      <c r="L416" s="3" t="str">
        <f t="shared" si="47"/>
        <v>檔案連結</v>
      </c>
      <c r="M416" t="str">
        <f t="shared" si="48"/>
        <v>https://moodle2.ntin.edu.tw/course/view.php?id=6518</v>
      </c>
      <c r="N416" s="3" t="str">
        <f t="shared" si="49"/>
        <v>課程頁面</v>
      </c>
    </row>
    <row r="417" spans="1:14" x14ac:dyDescent="0.25">
      <c r="A417" s="2" t="s">
        <v>62</v>
      </c>
      <c r="B417" s="2" t="s">
        <v>15</v>
      </c>
      <c r="C417" s="2" t="s">
        <v>16</v>
      </c>
      <c r="D417" s="2">
        <v>182873</v>
      </c>
      <c r="E417" s="2">
        <v>71232</v>
      </c>
      <c r="F417" s="2">
        <v>6520</v>
      </c>
      <c r="G417" s="2" t="s">
        <v>396</v>
      </c>
      <c r="H417" s="2" t="s">
        <v>18</v>
      </c>
      <c r="I417" s="2" t="str">
        <f t="shared" si="46"/>
        <v>resource</v>
      </c>
      <c r="J417" s="2">
        <v>164</v>
      </c>
      <c r="K417" t="str">
        <f>IF(AND(LEFT(C417,6)="video/",C417&lt;&gt;"video/x-ms-wmv"),"https://moodle2.ntin.edu.tw/mod/resource/view.php?id="&amp;E417,"https://moodle2.ntin.edu.tw/course/view.php?id="&amp;F417)</f>
        <v>https://moodle2.ntin.edu.tw/mod/resource/view.php?id=71232</v>
      </c>
      <c r="L417" s="3" t="str">
        <f t="shared" si="47"/>
        <v>檔案連結</v>
      </c>
      <c r="M417" t="str">
        <f t="shared" si="48"/>
        <v>https://moodle2.ntin.edu.tw/course/view.php?id=6520</v>
      </c>
      <c r="N417" s="3" t="str">
        <f t="shared" si="49"/>
        <v>課程頁面</v>
      </c>
    </row>
    <row r="418" spans="1:14" x14ac:dyDescent="0.25">
      <c r="A418" s="2" t="s">
        <v>150</v>
      </c>
      <c r="B418" s="2" t="s">
        <v>15</v>
      </c>
      <c r="C418" s="2" t="s">
        <v>16</v>
      </c>
      <c r="D418" s="2">
        <v>110037</v>
      </c>
      <c r="E418" s="2">
        <v>31840</v>
      </c>
      <c r="F418" s="2">
        <v>4513</v>
      </c>
      <c r="G418" s="2" t="s">
        <v>397</v>
      </c>
      <c r="H418" s="2" t="s">
        <v>73</v>
      </c>
      <c r="I418" s="2" t="str">
        <f t="shared" si="46"/>
        <v>folder</v>
      </c>
      <c r="J418" s="2">
        <v>164</v>
      </c>
      <c r="K418" t="str">
        <f>"https://moodle2.ntin.edu.tw/mod/"&amp;I418&amp;"/view.php?id="&amp;E418</f>
        <v>https://moodle2.ntin.edu.tw/mod/folder/view.php?id=31840</v>
      </c>
      <c r="L418" s="3" t="str">
        <f t="shared" si="47"/>
        <v>檔案連結</v>
      </c>
      <c r="M418" t="str">
        <f t="shared" si="48"/>
        <v>https://moodle2.ntin.edu.tw/course/view.php?id=4513</v>
      </c>
      <c r="N418" s="3" t="str">
        <f t="shared" si="49"/>
        <v>課程頁面</v>
      </c>
    </row>
    <row r="419" spans="1:14" x14ac:dyDescent="0.25">
      <c r="A419" s="2" t="s">
        <v>150</v>
      </c>
      <c r="B419" s="2" t="s">
        <v>15</v>
      </c>
      <c r="C419" s="2" t="s">
        <v>16</v>
      </c>
      <c r="D419" s="2">
        <v>110038</v>
      </c>
      <c r="E419" s="2">
        <v>31841</v>
      </c>
      <c r="F419" s="2">
        <v>4532</v>
      </c>
      <c r="G419" s="2" t="s">
        <v>397</v>
      </c>
      <c r="H419" s="2" t="s">
        <v>73</v>
      </c>
      <c r="I419" s="2" t="str">
        <f t="shared" si="46"/>
        <v>folder</v>
      </c>
      <c r="J419" s="2">
        <v>164</v>
      </c>
      <c r="K419" t="str">
        <f>"https://moodle2.ntin.edu.tw/mod/"&amp;I419&amp;"/view.php?id="&amp;E419</f>
        <v>https://moodle2.ntin.edu.tw/mod/folder/view.php?id=31841</v>
      </c>
      <c r="L419" s="3" t="str">
        <f t="shared" si="47"/>
        <v>檔案連結</v>
      </c>
      <c r="M419" t="str">
        <f t="shared" si="48"/>
        <v>https://moodle2.ntin.edu.tw/course/view.php?id=4532</v>
      </c>
      <c r="N419" s="3" t="str">
        <f t="shared" si="49"/>
        <v>課程頁面</v>
      </c>
    </row>
    <row r="420" spans="1:14" x14ac:dyDescent="0.25">
      <c r="A420" s="2" t="s">
        <v>62</v>
      </c>
      <c r="B420" s="2" t="s">
        <v>15</v>
      </c>
      <c r="C420" s="2" t="s">
        <v>16</v>
      </c>
      <c r="D420" s="2">
        <v>182721</v>
      </c>
      <c r="E420" s="2">
        <v>71080</v>
      </c>
      <c r="F420" s="2">
        <v>6518</v>
      </c>
      <c r="G420" s="2" t="s">
        <v>398</v>
      </c>
      <c r="H420" s="2" t="s">
        <v>18</v>
      </c>
      <c r="I420" s="2" t="str">
        <f t="shared" si="46"/>
        <v>resource</v>
      </c>
      <c r="J420" s="2">
        <v>163</v>
      </c>
      <c r="K420" t="str">
        <f t="shared" ref="K420:K430" si="52">IF(AND(LEFT(C420,6)="video/",C420&lt;&gt;"video/x-ms-wmv"),"https://moodle2.ntin.edu.tw/mod/resource/view.php?id="&amp;E420,"https://moodle2.ntin.edu.tw/course/view.php?id="&amp;F420)</f>
        <v>https://moodle2.ntin.edu.tw/mod/resource/view.php?id=71080</v>
      </c>
      <c r="L420" s="3" t="str">
        <f t="shared" si="47"/>
        <v>檔案連結</v>
      </c>
      <c r="M420" t="str">
        <f t="shared" si="48"/>
        <v>https://moodle2.ntin.edu.tw/course/view.php?id=6518</v>
      </c>
      <c r="N420" s="3" t="str">
        <f t="shared" si="49"/>
        <v>課程頁面</v>
      </c>
    </row>
    <row r="421" spans="1:14" x14ac:dyDescent="0.25">
      <c r="A421" s="2" t="s">
        <v>62</v>
      </c>
      <c r="B421" s="2" t="s">
        <v>15</v>
      </c>
      <c r="C421" s="2" t="s">
        <v>16</v>
      </c>
      <c r="D421" s="2">
        <v>182834</v>
      </c>
      <c r="E421" s="2">
        <v>71193</v>
      </c>
      <c r="F421" s="2">
        <v>6520</v>
      </c>
      <c r="G421" s="2" t="s">
        <v>398</v>
      </c>
      <c r="H421" s="2" t="s">
        <v>18</v>
      </c>
      <c r="I421" s="2" t="str">
        <f t="shared" si="46"/>
        <v>resource</v>
      </c>
      <c r="J421" s="2">
        <v>163</v>
      </c>
      <c r="K421" t="str">
        <f t="shared" si="52"/>
        <v>https://moodle2.ntin.edu.tw/mod/resource/view.php?id=71193</v>
      </c>
      <c r="L421" s="3" t="str">
        <f t="shared" si="47"/>
        <v>檔案連結</v>
      </c>
      <c r="M421" t="str">
        <f t="shared" si="48"/>
        <v>https://moodle2.ntin.edu.tw/course/view.php?id=6520</v>
      </c>
      <c r="N421" s="3" t="str">
        <f t="shared" si="49"/>
        <v>課程頁面</v>
      </c>
    </row>
    <row r="422" spans="1:14" x14ac:dyDescent="0.25">
      <c r="A422" s="2" t="s">
        <v>56</v>
      </c>
      <c r="B422" s="2" t="s">
        <v>15</v>
      </c>
      <c r="C422" s="2" t="s">
        <v>16</v>
      </c>
      <c r="D422" s="2">
        <v>101226</v>
      </c>
      <c r="E422" s="2">
        <v>27165</v>
      </c>
      <c r="F422" s="2">
        <v>4195</v>
      </c>
      <c r="G422" s="2" t="s">
        <v>366</v>
      </c>
      <c r="H422" s="2" t="s">
        <v>18</v>
      </c>
      <c r="I422" s="2" t="str">
        <f t="shared" si="46"/>
        <v>resource</v>
      </c>
      <c r="J422" s="2">
        <v>163</v>
      </c>
      <c r="K422" t="str">
        <f t="shared" si="52"/>
        <v>https://moodle2.ntin.edu.tw/mod/resource/view.php?id=27165</v>
      </c>
      <c r="L422" s="3" t="str">
        <f t="shared" si="47"/>
        <v>檔案連結</v>
      </c>
      <c r="M422" t="str">
        <f t="shared" si="48"/>
        <v>https://moodle2.ntin.edu.tw/course/view.php?id=4195</v>
      </c>
      <c r="N422" s="3" t="str">
        <f t="shared" si="49"/>
        <v>課程頁面</v>
      </c>
    </row>
    <row r="423" spans="1:14" x14ac:dyDescent="0.25">
      <c r="A423" s="2" t="s">
        <v>56</v>
      </c>
      <c r="B423" s="2" t="s">
        <v>15</v>
      </c>
      <c r="C423" s="2" t="s">
        <v>16</v>
      </c>
      <c r="D423" s="2">
        <v>186437</v>
      </c>
      <c r="E423" s="2">
        <v>74289</v>
      </c>
      <c r="F423" s="2">
        <v>6307</v>
      </c>
      <c r="G423" s="2" t="s">
        <v>399</v>
      </c>
      <c r="H423" s="2" t="s">
        <v>18</v>
      </c>
      <c r="I423" s="2" t="str">
        <f t="shared" si="46"/>
        <v>resource</v>
      </c>
      <c r="J423" s="2">
        <v>163</v>
      </c>
      <c r="K423" t="str">
        <f t="shared" si="52"/>
        <v>https://moodle2.ntin.edu.tw/mod/resource/view.php?id=74289</v>
      </c>
      <c r="L423" s="3" t="str">
        <f t="shared" si="47"/>
        <v>檔案連結</v>
      </c>
      <c r="M423" t="str">
        <f t="shared" si="48"/>
        <v>https://moodle2.ntin.edu.tw/course/view.php?id=6307</v>
      </c>
      <c r="N423" s="3" t="str">
        <f t="shared" si="49"/>
        <v>課程頁面</v>
      </c>
    </row>
    <row r="424" spans="1:14" x14ac:dyDescent="0.25">
      <c r="A424" s="2" t="s">
        <v>400</v>
      </c>
      <c r="B424" s="2" t="s">
        <v>15</v>
      </c>
      <c r="C424" s="2" t="s">
        <v>267</v>
      </c>
      <c r="D424" s="2">
        <v>140888</v>
      </c>
      <c r="E424" s="2">
        <v>42386</v>
      </c>
      <c r="F424" s="2">
        <v>5041</v>
      </c>
      <c r="G424" s="2" t="s">
        <v>401</v>
      </c>
      <c r="H424" s="2" t="s">
        <v>18</v>
      </c>
      <c r="I424" s="2" t="str">
        <f t="shared" si="46"/>
        <v>resource</v>
      </c>
      <c r="J424" s="2">
        <v>163</v>
      </c>
      <c r="K424" t="str">
        <f t="shared" si="52"/>
        <v>https://moodle2.ntin.edu.tw/course/view.php?id=5041</v>
      </c>
      <c r="L424" s="3" t="str">
        <f t="shared" si="47"/>
        <v>檔案連結</v>
      </c>
      <c r="M424" t="str">
        <f t="shared" si="48"/>
        <v>https://moodle2.ntin.edu.tw/course/view.php?id=5041</v>
      </c>
      <c r="N424" s="3" t="str">
        <f t="shared" si="49"/>
        <v>課程頁面</v>
      </c>
    </row>
    <row r="425" spans="1:14" x14ac:dyDescent="0.25">
      <c r="A425" s="2" t="s">
        <v>400</v>
      </c>
      <c r="B425" s="2" t="s">
        <v>15</v>
      </c>
      <c r="C425" s="2" t="s">
        <v>267</v>
      </c>
      <c r="D425" s="2">
        <v>140889</v>
      </c>
      <c r="E425" s="2">
        <v>42387</v>
      </c>
      <c r="F425" s="2">
        <v>5350</v>
      </c>
      <c r="G425" s="2" t="s">
        <v>401</v>
      </c>
      <c r="H425" s="2" t="s">
        <v>18</v>
      </c>
      <c r="I425" s="2" t="str">
        <f t="shared" si="46"/>
        <v>resource</v>
      </c>
      <c r="J425" s="2">
        <v>163</v>
      </c>
      <c r="K425" t="str">
        <f t="shared" si="52"/>
        <v>https://moodle2.ntin.edu.tw/course/view.php?id=5350</v>
      </c>
      <c r="L425" s="3" t="str">
        <f t="shared" si="47"/>
        <v>檔案連結</v>
      </c>
      <c r="M425" t="str">
        <f t="shared" si="48"/>
        <v>https://moodle2.ntin.edu.tw/course/view.php?id=5350</v>
      </c>
      <c r="N425" s="3" t="str">
        <f t="shared" si="49"/>
        <v>課程頁面</v>
      </c>
    </row>
    <row r="426" spans="1:14" x14ac:dyDescent="0.25">
      <c r="A426" s="2" t="s">
        <v>74</v>
      </c>
      <c r="B426" s="2" t="s">
        <v>15</v>
      </c>
      <c r="C426" s="2" t="s">
        <v>16</v>
      </c>
      <c r="D426" s="2">
        <v>143072</v>
      </c>
      <c r="E426" s="2">
        <v>43996</v>
      </c>
      <c r="F426" s="2">
        <v>5289</v>
      </c>
      <c r="G426" s="2" t="s">
        <v>402</v>
      </c>
      <c r="H426" s="2" t="s">
        <v>18</v>
      </c>
      <c r="I426" s="2" t="str">
        <f t="shared" si="46"/>
        <v>resource</v>
      </c>
      <c r="J426" s="2">
        <v>163</v>
      </c>
      <c r="K426" t="str">
        <f t="shared" si="52"/>
        <v>https://moodle2.ntin.edu.tw/mod/resource/view.php?id=43996</v>
      </c>
      <c r="L426" s="3" t="str">
        <f t="shared" si="47"/>
        <v>檔案連結</v>
      </c>
      <c r="M426" t="str">
        <f t="shared" si="48"/>
        <v>https://moodle2.ntin.edu.tw/course/view.php?id=5289</v>
      </c>
      <c r="N426" s="3" t="str">
        <f t="shared" si="49"/>
        <v>課程頁面</v>
      </c>
    </row>
    <row r="427" spans="1:14" x14ac:dyDescent="0.25">
      <c r="A427" s="2" t="s">
        <v>206</v>
      </c>
      <c r="B427" s="2" t="s">
        <v>15</v>
      </c>
      <c r="C427" s="2" t="s">
        <v>16</v>
      </c>
      <c r="D427" s="2">
        <v>154353</v>
      </c>
      <c r="E427" s="2">
        <v>51204</v>
      </c>
      <c r="F427" s="2">
        <v>5629</v>
      </c>
      <c r="G427" s="2" t="s">
        <v>403</v>
      </c>
      <c r="H427" s="2" t="s">
        <v>18</v>
      </c>
      <c r="I427" s="2" t="str">
        <f t="shared" si="46"/>
        <v>resource</v>
      </c>
      <c r="J427" s="2">
        <v>163</v>
      </c>
      <c r="K427" t="str">
        <f t="shared" si="52"/>
        <v>https://moodle2.ntin.edu.tw/mod/resource/view.php?id=51204</v>
      </c>
      <c r="L427" s="3" t="str">
        <f t="shared" si="47"/>
        <v>檔案連結</v>
      </c>
      <c r="M427" t="str">
        <f t="shared" si="48"/>
        <v>https://moodle2.ntin.edu.tw/course/view.php?id=5629</v>
      </c>
      <c r="N427" s="3" t="str">
        <f t="shared" si="49"/>
        <v>課程頁面</v>
      </c>
    </row>
    <row r="428" spans="1:14" x14ac:dyDescent="0.25">
      <c r="A428" s="2" t="s">
        <v>34</v>
      </c>
      <c r="B428" s="2" t="s">
        <v>15</v>
      </c>
      <c r="C428" s="2" t="s">
        <v>16</v>
      </c>
      <c r="D428" s="2">
        <v>157349</v>
      </c>
      <c r="E428" s="2">
        <v>53731</v>
      </c>
      <c r="F428" s="2">
        <v>5804</v>
      </c>
      <c r="G428" s="2" t="s">
        <v>404</v>
      </c>
      <c r="H428" s="2" t="s">
        <v>18</v>
      </c>
      <c r="I428" s="2" t="str">
        <f t="shared" si="46"/>
        <v>resource</v>
      </c>
      <c r="J428" s="2">
        <v>163</v>
      </c>
      <c r="K428" t="str">
        <f t="shared" si="52"/>
        <v>https://moodle2.ntin.edu.tw/mod/resource/view.php?id=53731</v>
      </c>
      <c r="L428" s="3" t="str">
        <f t="shared" si="47"/>
        <v>檔案連結</v>
      </c>
      <c r="M428" t="str">
        <f t="shared" si="48"/>
        <v>https://moodle2.ntin.edu.tw/course/view.php?id=5804</v>
      </c>
      <c r="N428" s="3" t="str">
        <f t="shared" si="49"/>
        <v>課程頁面</v>
      </c>
    </row>
    <row r="429" spans="1:14" x14ac:dyDescent="0.25">
      <c r="A429" s="2" t="s">
        <v>405</v>
      </c>
      <c r="B429" s="2" t="s">
        <v>15</v>
      </c>
      <c r="C429" s="2" t="s">
        <v>213</v>
      </c>
      <c r="D429" s="2">
        <v>142473</v>
      </c>
      <c r="E429" s="2">
        <v>43599</v>
      </c>
      <c r="F429" s="2">
        <v>5296</v>
      </c>
      <c r="G429" s="2" t="s">
        <v>406</v>
      </c>
      <c r="H429" s="2" t="s">
        <v>18</v>
      </c>
      <c r="I429" s="2" t="str">
        <f t="shared" si="46"/>
        <v>resource</v>
      </c>
      <c r="J429" s="2">
        <v>162</v>
      </c>
      <c r="K429" t="str">
        <f t="shared" si="52"/>
        <v>https://moodle2.ntin.edu.tw/course/view.php?id=5296</v>
      </c>
      <c r="L429" s="3" t="str">
        <f t="shared" si="47"/>
        <v>檔案連結</v>
      </c>
      <c r="M429" t="str">
        <f t="shared" si="48"/>
        <v>https://moodle2.ntin.edu.tw/course/view.php?id=5296</v>
      </c>
      <c r="N429" s="3" t="str">
        <f t="shared" si="49"/>
        <v>課程頁面</v>
      </c>
    </row>
    <row r="430" spans="1:14" x14ac:dyDescent="0.25">
      <c r="A430" s="2" t="s">
        <v>44</v>
      </c>
      <c r="B430" s="2" t="s">
        <v>15</v>
      </c>
      <c r="C430" s="2" t="s">
        <v>16</v>
      </c>
      <c r="D430" s="2">
        <v>110441</v>
      </c>
      <c r="E430" s="2">
        <v>32136</v>
      </c>
      <c r="F430" s="2">
        <v>4542</v>
      </c>
      <c r="G430" s="2" t="s">
        <v>407</v>
      </c>
      <c r="H430" s="2" t="s">
        <v>18</v>
      </c>
      <c r="I430" s="2" t="str">
        <f t="shared" si="46"/>
        <v>resource</v>
      </c>
      <c r="J430" s="2">
        <v>161</v>
      </c>
      <c r="K430" t="str">
        <f t="shared" si="52"/>
        <v>https://moodle2.ntin.edu.tw/mod/resource/view.php?id=32136</v>
      </c>
      <c r="L430" s="3" t="str">
        <f t="shared" si="47"/>
        <v>檔案連結</v>
      </c>
      <c r="M430" t="str">
        <f t="shared" si="48"/>
        <v>https://moodle2.ntin.edu.tw/course/view.php?id=4542</v>
      </c>
      <c r="N430" s="3" t="str">
        <f t="shared" si="49"/>
        <v>課程頁面</v>
      </c>
    </row>
    <row r="431" spans="1:14" x14ac:dyDescent="0.25">
      <c r="A431" s="2" t="s">
        <v>182</v>
      </c>
      <c r="B431" s="2" t="s">
        <v>15</v>
      </c>
      <c r="C431" s="2" t="s">
        <v>408</v>
      </c>
      <c r="D431" s="2">
        <v>85781</v>
      </c>
      <c r="E431" s="2">
        <v>4063</v>
      </c>
      <c r="F431" s="2">
        <v>331</v>
      </c>
      <c r="G431" s="2" t="s">
        <v>409</v>
      </c>
      <c r="H431" s="2" t="s">
        <v>410</v>
      </c>
      <c r="I431" s="2" t="str">
        <f t="shared" si="46"/>
        <v>backup</v>
      </c>
      <c r="J431" s="2">
        <v>161</v>
      </c>
      <c r="K431" t="str">
        <f>"https://moodle2.ntin.edu.tw/backup/restorefile.php?contextid="&amp;D431</f>
        <v>https://moodle2.ntin.edu.tw/backup/restorefile.php?contextid=85781</v>
      </c>
      <c r="L431" s="3" t="str">
        <f t="shared" si="47"/>
        <v>檔案連結</v>
      </c>
      <c r="M431"/>
      <c r="N431" s="3"/>
    </row>
    <row r="432" spans="1:14" x14ac:dyDescent="0.25">
      <c r="A432" s="2" t="s">
        <v>150</v>
      </c>
      <c r="B432" s="2" t="s">
        <v>15</v>
      </c>
      <c r="C432" s="2" t="s">
        <v>16</v>
      </c>
      <c r="D432" s="2">
        <v>108262</v>
      </c>
      <c r="E432" s="2">
        <v>30661</v>
      </c>
      <c r="F432" s="2">
        <v>4550</v>
      </c>
      <c r="G432" s="2" t="s">
        <v>411</v>
      </c>
      <c r="H432" s="2" t="s">
        <v>73</v>
      </c>
      <c r="I432" s="2" t="str">
        <f t="shared" si="46"/>
        <v>folder</v>
      </c>
      <c r="J432" s="2">
        <v>161</v>
      </c>
      <c r="K432" t="str">
        <f>"https://moodle2.ntin.edu.tw/mod/"&amp;I432&amp;"/view.php?id="&amp;E432</f>
        <v>https://moodle2.ntin.edu.tw/mod/folder/view.php?id=30661</v>
      </c>
      <c r="L432" s="3" t="str">
        <f t="shared" si="47"/>
        <v>檔案連結</v>
      </c>
      <c r="M432" t="str">
        <f t="shared" ref="M432:M470" si="53">"https://moodle2.ntin.edu.tw/course/view.php?id="&amp;F432</f>
        <v>https://moodle2.ntin.edu.tw/course/view.php?id=4550</v>
      </c>
      <c r="N432" s="3" t="str">
        <f t="shared" ref="N432:N470" si="54">HYPERLINK(M432,"課程頁面")</f>
        <v>課程頁面</v>
      </c>
    </row>
    <row r="433" spans="1:14" x14ac:dyDescent="0.25">
      <c r="A433" s="2" t="s">
        <v>150</v>
      </c>
      <c r="B433" s="2" t="s">
        <v>15</v>
      </c>
      <c r="C433" s="2" t="s">
        <v>16</v>
      </c>
      <c r="D433" s="2">
        <v>110493</v>
      </c>
      <c r="E433" s="2">
        <v>32178</v>
      </c>
      <c r="F433" s="2">
        <v>4550</v>
      </c>
      <c r="G433" s="2" t="s">
        <v>412</v>
      </c>
      <c r="H433" s="2" t="s">
        <v>73</v>
      </c>
      <c r="I433" s="2" t="str">
        <f t="shared" si="46"/>
        <v>folder</v>
      </c>
      <c r="J433" s="2">
        <v>161</v>
      </c>
      <c r="K433" t="str">
        <f>"https://moodle2.ntin.edu.tw/mod/"&amp;I433&amp;"/view.php?id="&amp;E433</f>
        <v>https://moodle2.ntin.edu.tw/mod/folder/view.php?id=32178</v>
      </c>
      <c r="L433" s="3" t="str">
        <f t="shared" si="47"/>
        <v>檔案連結</v>
      </c>
      <c r="M433" t="str">
        <f t="shared" si="53"/>
        <v>https://moodle2.ntin.edu.tw/course/view.php?id=4550</v>
      </c>
      <c r="N433" s="3" t="str">
        <f t="shared" si="54"/>
        <v>課程頁面</v>
      </c>
    </row>
    <row r="434" spans="1:14" x14ac:dyDescent="0.25">
      <c r="A434" s="2" t="s">
        <v>150</v>
      </c>
      <c r="B434" s="2" t="s">
        <v>15</v>
      </c>
      <c r="C434" s="2" t="s">
        <v>16</v>
      </c>
      <c r="D434" s="2">
        <v>110494</v>
      </c>
      <c r="E434" s="2">
        <v>32179</v>
      </c>
      <c r="F434" s="2">
        <v>4569</v>
      </c>
      <c r="G434" s="2" t="s">
        <v>412</v>
      </c>
      <c r="H434" s="2" t="s">
        <v>73</v>
      </c>
      <c r="I434" s="2" t="str">
        <f t="shared" si="46"/>
        <v>folder</v>
      </c>
      <c r="J434" s="2">
        <v>161</v>
      </c>
      <c r="K434" t="str">
        <f>"https://moodle2.ntin.edu.tw/mod/"&amp;I434&amp;"/view.php?id="&amp;E434</f>
        <v>https://moodle2.ntin.edu.tw/mod/folder/view.php?id=32179</v>
      </c>
      <c r="L434" s="3" t="str">
        <f t="shared" si="47"/>
        <v>檔案連結</v>
      </c>
      <c r="M434" t="str">
        <f t="shared" si="53"/>
        <v>https://moodle2.ntin.edu.tw/course/view.php?id=4569</v>
      </c>
      <c r="N434" s="3" t="str">
        <f t="shared" si="54"/>
        <v>課程頁面</v>
      </c>
    </row>
    <row r="435" spans="1:14" x14ac:dyDescent="0.25">
      <c r="A435" s="2" t="s">
        <v>150</v>
      </c>
      <c r="B435" s="2" t="s">
        <v>15</v>
      </c>
      <c r="C435" s="2" t="s">
        <v>16</v>
      </c>
      <c r="D435" s="2">
        <v>110495</v>
      </c>
      <c r="E435" s="2">
        <v>32180</v>
      </c>
      <c r="F435" s="2">
        <v>4588</v>
      </c>
      <c r="G435" s="2" t="s">
        <v>412</v>
      </c>
      <c r="H435" s="2" t="s">
        <v>73</v>
      </c>
      <c r="I435" s="2" t="str">
        <f t="shared" si="46"/>
        <v>folder</v>
      </c>
      <c r="J435" s="2">
        <v>161</v>
      </c>
      <c r="K435" t="str">
        <f>"https://moodle2.ntin.edu.tw/mod/"&amp;I435&amp;"/view.php?id="&amp;E435</f>
        <v>https://moodle2.ntin.edu.tw/mod/folder/view.php?id=32180</v>
      </c>
      <c r="L435" s="3" t="str">
        <f t="shared" si="47"/>
        <v>檔案連結</v>
      </c>
      <c r="M435" t="str">
        <f t="shared" si="53"/>
        <v>https://moodle2.ntin.edu.tw/course/view.php?id=4588</v>
      </c>
      <c r="N435" s="3" t="str">
        <f t="shared" si="54"/>
        <v>課程頁面</v>
      </c>
    </row>
    <row r="436" spans="1:14" x14ac:dyDescent="0.25">
      <c r="A436" s="2" t="s">
        <v>168</v>
      </c>
      <c r="B436" s="2" t="s">
        <v>15</v>
      </c>
      <c r="C436" s="2" t="s">
        <v>16</v>
      </c>
      <c r="D436" s="2">
        <v>160901</v>
      </c>
      <c r="E436" s="2">
        <v>56979</v>
      </c>
      <c r="F436" s="2">
        <v>5600</v>
      </c>
      <c r="G436" s="2" t="s">
        <v>413</v>
      </c>
      <c r="H436" s="2" t="s">
        <v>18</v>
      </c>
      <c r="I436" s="2" t="str">
        <f t="shared" si="46"/>
        <v>resource</v>
      </c>
      <c r="J436" s="2">
        <v>161</v>
      </c>
      <c r="K436" t="str">
        <f t="shared" ref="K436:K455" si="55">IF(AND(LEFT(C436,6)="video/",C436&lt;&gt;"video/x-ms-wmv"),"https://moodle2.ntin.edu.tw/mod/resource/view.php?id="&amp;E436,"https://moodle2.ntin.edu.tw/course/view.php?id="&amp;F436)</f>
        <v>https://moodle2.ntin.edu.tw/mod/resource/view.php?id=56979</v>
      </c>
      <c r="L436" s="3" t="str">
        <f t="shared" si="47"/>
        <v>檔案連結</v>
      </c>
      <c r="M436" t="str">
        <f t="shared" si="53"/>
        <v>https://moodle2.ntin.edu.tw/course/view.php?id=5600</v>
      </c>
      <c r="N436" s="3" t="str">
        <f t="shared" si="54"/>
        <v>課程頁面</v>
      </c>
    </row>
    <row r="437" spans="1:14" x14ac:dyDescent="0.25">
      <c r="A437" s="2" t="s">
        <v>168</v>
      </c>
      <c r="B437" s="2" t="s">
        <v>15</v>
      </c>
      <c r="C437" s="2" t="s">
        <v>16</v>
      </c>
      <c r="D437" s="2">
        <v>160902</v>
      </c>
      <c r="E437" s="2">
        <v>56980</v>
      </c>
      <c r="F437" s="2">
        <v>5606</v>
      </c>
      <c r="G437" s="2" t="s">
        <v>414</v>
      </c>
      <c r="H437" s="2" t="s">
        <v>18</v>
      </c>
      <c r="I437" s="2" t="str">
        <f t="shared" si="46"/>
        <v>resource</v>
      </c>
      <c r="J437" s="2">
        <v>161</v>
      </c>
      <c r="K437" t="str">
        <f t="shared" si="55"/>
        <v>https://moodle2.ntin.edu.tw/mod/resource/view.php?id=56980</v>
      </c>
      <c r="L437" s="3" t="str">
        <f t="shared" si="47"/>
        <v>檔案連結</v>
      </c>
      <c r="M437" t="str">
        <f t="shared" si="53"/>
        <v>https://moodle2.ntin.edu.tw/course/view.php?id=5606</v>
      </c>
      <c r="N437" s="3" t="str">
        <f t="shared" si="54"/>
        <v>課程頁面</v>
      </c>
    </row>
    <row r="438" spans="1:14" x14ac:dyDescent="0.25">
      <c r="A438" s="2" t="s">
        <v>168</v>
      </c>
      <c r="B438" s="2" t="s">
        <v>15</v>
      </c>
      <c r="C438" s="2" t="s">
        <v>16</v>
      </c>
      <c r="D438" s="2">
        <v>160903</v>
      </c>
      <c r="E438" s="2">
        <v>56981</v>
      </c>
      <c r="F438" s="2">
        <v>5612</v>
      </c>
      <c r="G438" s="2" t="s">
        <v>414</v>
      </c>
      <c r="H438" s="2" t="s">
        <v>18</v>
      </c>
      <c r="I438" s="2" t="str">
        <f t="shared" si="46"/>
        <v>resource</v>
      </c>
      <c r="J438" s="2">
        <v>161</v>
      </c>
      <c r="K438" t="str">
        <f t="shared" si="55"/>
        <v>https://moodle2.ntin.edu.tw/mod/resource/view.php?id=56981</v>
      </c>
      <c r="L438" s="3" t="str">
        <f t="shared" si="47"/>
        <v>檔案連結</v>
      </c>
      <c r="M438" t="str">
        <f t="shared" si="53"/>
        <v>https://moodle2.ntin.edu.tw/course/view.php?id=5612</v>
      </c>
      <c r="N438" s="3" t="str">
        <f t="shared" si="54"/>
        <v>課程頁面</v>
      </c>
    </row>
    <row r="439" spans="1:14" x14ac:dyDescent="0.25">
      <c r="A439" s="2" t="s">
        <v>168</v>
      </c>
      <c r="B439" s="2" t="s">
        <v>15</v>
      </c>
      <c r="C439" s="2" t="s">
        <v>16</v>
      </c>
      <c r="D439" s="2">
        <v>160907</v>
      </c>
      <c r="E439" s="2">
        <v>56985</v>
      </c>
      <c r="F439" s="2">
        <v>5606</v>
      </c>
      <c r="G439" s="2" t="s">
        <v>414</v>
      </c>
      <c r="H439" s="2" t="s">
        <v>18</v>
      </c>
      <c r="I439" s="2" t="str">
        <f t="shared" si="46"/>
        <v>resource</v>
      </c>
      <c r="J439" s="2">
        <v>161</v>
      </c>
      <c r="K439" t="str">
        <f t="shared" si="55"/>
        <v>https://moodle2.ntin.edu.tw/mod/resource/view.php?id=56985</v>
      </c>
      <c r="L439" s="3" t="str">
        <f t="shared" si="47"/>
        <v>檔案連結</v>
      </c>
      <c r="M439" t="str">
        <f t="shared" si="53"/>
        <v>https://moodle2.ntin.edu.tw/course/view.php?id=5606</v>
      </c>
      <c r="N439" s="3" t="str">
        <f t="shared" si="54"/>
        <v>課程頁面</v>
      </c>
    </row>
    <row r="440" spans="1:14" x14ac:dyDescent="0.25">
      <c r="A440" s="2" t="s">
        <v>168</v>
      </c>
      <c r="B440" s="2" t="s">
        <v>15</v>
      </c>
      <c r="C440" s="2" t="s">
        <v>16</v>
      </c>
      <c r="D440" s="2">
        <v>160910</v>
      </c>
      <c r="E440" s="2">
        <v>56988</v>
      </c>
      <c r="F440" s="2">
        <v>5612</v>
      </c>
      <c r="G440" s="2" t="s">
        <v>414</v>
      </c>
      <c r="H440" s="2" t="s">
        <v>18</v>
      </c>
      <c r="I440" s="2" t="str">
        <f t="shared" si="46"/>
        <v>resource</v>
      </c>
      <c r="J440" s="2">
        <v>161</v>
      </c>
      <c r="K440" t="str">
        <f t="shared" si="55"/>
        <v>https://moodle2.ntin.edu.tw/mod/resource/view.php?id=56988</v>
      </c>
      <c r="L440" s="3" t="str">
        <f t="shared" si="47"/>
        <v>檔案連結</v>
      </c>
      <c r="M440" t="str">
        <f t="shared" si="53"/>
        <v>https://moodle2.ntin.edu.tw/course/view.php?id=5612</v>
      </c>
      <c r="N440" s="3" t="str">
        <f t="shared" si="54"/>
        <v>課程頁面</v>
      </c>
    </row>
    <row r="441" spans="1:14" x14ac:dyDescent="0.25">
      <c r="A441" s="2" t="s">
        <v>168</v>
      </c>
      <c r="B441" s="2" t="s">
        <v>15</v>
      </c>
      <c r="C441" s="2" t="s">
        <v>16</v>
      </c>
      <c r="D441" s="2">
        <v>161785</v>
      </c>
      <c r="E441" s="2">
        <v>57757</v>
      </c>
      <c r="F441" s="2">
        <v>5694</v>
      </c>
      <c r="G441" s="2" t="s">
        <v>414</v>
      </c>
      <c r="H441" s="2" t="s">
        <v>18</v>
      </c>
      <c r="I441" s="2" t="str">
        <f t="shared" si="46"/>
        <v>resource</v>
      </c>
      <c r="J441" s="2">
        <v>161</v>
      </c>
      <c r="K441" t="str">
        <f t="shared" si="55"/>
        <v>https://moodle2.ntin.edu.tw/mod/resource/view.php?id=57757</v>
      </c>
      <c r="L441" s="3" t="str">
        <f t="shared" si="47"/>
        <v>檔案連結</v>
      </c>
      <c r="M441" t="str">
        <f t="shared" si="53"/>
        <v>https://moodle2.ntin.edu.tw/course/view.php?id=5694</v>
      </c>
      <c r="N441" s="3" t="str">
        <f t="shared" si="54"/>
        <v>課程頁面</v>
      </c>
    </row>
    <row r="442" spans="1:14" x14ac:dyDescent="0.25">
      <c r="A442" s="2" t="s">
        <v>34</v>
      </c>
      <c r="B442" s="2" t="s">
        <v>15</v>
      </c>
      <c r="C442" s="2" t="s">
        <v>16</v>
      </c>
      <c r="D442" s="2">
        <v>157348</v>
      </c>
      <c r="E442" s="2">
        <v>53730</v>
      </c>
      <c r="F442" s="2">
        <v>5804</v>
      </c>
      <c r="G442" s="2" t="s">
        <v>415</v>
      </c>
      <c r="H442" s="2" t="s">
        <v>18</v>
      </c>
      <c r="I442" s="2" t="str">
        <f t="shared" si="46"/>
        <v>resource</v>
      </c>
      <c r="J442" s="2">
        <v>161</v>
      </c>
      <c r="K442" t="str">
        <f t="shared" si="55"/>
        <v>https://moodle2.ntin.edu.tw/mod/resource/view.php?id=53730</v>
      </c>
      <c r="L442" s="3" t="str">
        <f t="shared" si="47"/>
        <v>檔案連結</v>
      </c>
      <c r="M442" t="str">
        <f t="shared" si="53"/>
        <v>https://moodle2.ntin.edu.tw/course/view.php?id=5804</v>
      </c>
      <c r="N442" s="3" t="str">
        <f t="shared" si="54"/>
        <v>課程頁面</v>
      </c>
    </row>
    <row r="443" spans="1:14" x14ac:dyDescent="0.25">
      <c r="A443" s="2" t="s">
        <v>62</v>
      </c>
      <c r="B443" s="2" t="s">
        <v>15</v>
      </c>
      <c r="C443" s="2" t="s">
        <v>16</v>
      </c>
      <c r="D443" s="2">
        <v>182783</v>
      </c>
      <c r="E443" s="2">
        <v>71142</v>
      </c>
      <c r="F443" s="2">
        <v>6518</v>
      </c>
      <c r="G443" s="2" t="s">
        <v>416</v>
      </c>
      <c r="H443" s="2" t="s">
        <v>18</v>
      </c>
      <c r="I443" s="2" t="str">
        <f t="shared" si="46"/>
        <v>resource</v>
      </c>
      <c r="J443" s="2">
        <v>160</v>
      </c>
      <c r="K443" t="str">
        <f t="shared" si="55"/>
        <v>https://moodle2.ntin.edu.tw/mod/resource/view.php?id=71142</v>
      </c>
      <c r="L443" s="3" t="str">
        <f t="shared" si="47"/>
        <v>檔案連結</v>
      </c>
      <c r="M443" t="str">
        <f t="shared" si="53"/>
        <v>https://moodle2.ntin.edu.tw/course/view.php?id=6518</v>
      </c>
      <c r="N443" s="3" t="str">
        <f t="shared" si="54"/>
        <v>課程頁面</v>
      </c>
    </row>
    <row r="444" spans="1:14" x14ac:dyDescent="0.25">
      <c r="A444" s="2" t="s">
        <v>62</v>
      </c>
      <c r="B444" s="2" t="s">
        <v>15</v>
      </c>
      <c r="C444" s="2" t="s">
        <v>16</v>
      </c>
      <c r="D444" s="2">
        <v>182896</v>
      </c>
      <c r="E444" s="2">
        <v>71255</v>
      </c>
      <c r="F444" s="2">
        <v>6520</v>
      </c>
      <c r="G444" s="2" t="s">
        <v>416</v>
      </c>
      <c r="H444" s="2" t="s">
        <v>18</v>
      </c>
      <c r="I444" s="2" t="str">
        <f t="shared" si="46"/>
        <v>resource</v>
      </c>
      <c r="J444" s="2">
        <v>160</v>
      </c>
      <c r="K444" t="str">
        <f t="shared" si="55"/>
        <v>https://moodle2.ntin.edu.tw/mod/resource/view.php?id=71255</v>
      </c>
      <c r="L444" s="3" t="str">
        <f t="shared" si="47"/>
        <v>檔案連結</v>
      </c>
      <c r="M444" t="str">
        <f t="shared" si="53"/>
        <v>https://moodle2.ntin.edu.tw/course/view.php?id=6520</v>
      </c>
      <c r="N444" s="3" t="str">
        <f t="shared" si="54"/>
        <v>課程頁面</v>
      </c>
    </row>
    <row r="445" spans="1:14" x14ac:dyDescent="0.25">
      <c r="A445" s="2" t="s">
        <v>417</v>
      </c>
      <c r="B445" s="2" t="s">
        <v>195</v>
      </c>
      <c r="C445" s="2" t="s">
        <v>177</v>
      </c>
      <c r="D445" s="2">
        <v>107170</v>
      </c>
      <c r="E445" s="2">
        <v>30039</v>
      </c>
      <c r="F445" s="2">
        <v>4512</v>
      </c>
      <c r="G445" s="2" t="s">
        <v>418</v>
      </c>
      <c r="H445" s="2" t="s">
        <v>18</v>
      </c>
      <c r="I445" s="2" t="str">
        <f t="shared" si="46"/>
        <v>resource</v>
      </c>
      <c r="J445" s="2">
        <v>160</v>
      </c>
      <c r="K445" t="str">
        <f t="shared" si="55"/>
        <v>https://moodle2.ntin.edu.tw/course/view.php?id=4512</v>
      </c>
      <c r="L445" s="3" t="str">
        <f t="shared" si="47"/>
        <v>檔案連結</v>
      </c>
      <c r="M445" t="str">
        <f t="shared" si="53"/>
        <v>https://moodle2.ntin.edu.tw/course/view.php?id=4512</v>
      </c>
      <c r="N445" s="3" t="str">
        <f t="shared" si="54"/>
        <v>課程頁面</v>
      </c>
    </row>
    <row r="446" spans="1:14" x14ac:dyDescent="0.25">
      <c r="A446" s="2" t="s">
        <v>44</v>
      </c>
      <c r="B446" s="2" t="s">
        <v>15</v>
      </c>
      <c r="C446" s="2" t="s">
        <v>419</v>
      </c>
      <c r="D446" s="2">
        <v>160018</v>
      </c>
      <c r="E446" s="2">
        <v>56187</v>
      </c>
      <c r="F446" s="2">
        <v>5533</v>
      </c>
      <c r="G446" s="2" t="s">
        <v>420</v>
      </c>
      <c r="H446" s="2" t="s">
        <v>18</v>
      </c>
      <c r="I446" s="2" t="str">
        <f t="shared" si="46"/>
        <v>resource</v>
      </c>
      <c r="J446" s="2">
        <v>159</v>
      </c>
      <c r="K446" t="str">
        <f t="shared" si="55"/>
        <v>https://moodle2.ntin.edu.tw/course/view.php?id=5533</v>
      </c>
      <c r="L446" s="3" t="str">
        <f t="shared" si="47"/>
        <v>檔案連結</v>
      </c>
      <c r="M446" t="str">
        <f t="shared" si="53"/>
        <v>https://moodle2.ntin.edu.tw/course/view.php?id=5533</v>
      </c>
      <c r="N446" s="3" t="str">
        <f t="shared" si="54"/>
        <v>課程頁面</v>
      </c>
    </row>
    <row r="447" spans="1:14" x14ac:dyDescent="0.25">
      <c r="A447" s="2" t="s">
        <v>44</v>
      </c>
      <c r="B447" s="2" t="s">
        <v>15</v>
      </c>
      <c r="C447" s="2" t="s">
        <v>419</v>
      </c>
      <c r="D447" s="2">
        <v>160220</v>
      </c>
      <c r="E447" s="2">
        <v>56333</v>
      </c>
      <c r="F447" s="2">
        <v>5531</v>
      </c>
      <c r="G447" s="2" t="s">
        <v>420</v>
      </c>
      <c r="H447" s="2" t="s">
        <v>18</v>
      </c>
      <c r="I447" s="2" t="str">
        <f t="shared" si="46"/>
        <v>resource</v>
      </c>
      <c r="J447" s="2">
        <v>159</v>
      </c>
      <c r="K447" t="str">
        <f t="shared" si="55"/>
        <v>https://moodle2.ntin.edu.tw/course/view.php?id=5531</v>
      </c>
      <c r="L447" s="3" t="str">
        <f t="shared" si="47"/>
        <v>檔案連結</v>
      </c>
      <c r="M447" t="str">
        <f t="shared" si="53"/>
        <v>https://moodle2.ntin.edu.tw/course/view.php?id=5531</v>
      </c>
      <c r="N447" s="3" t="str">
        <f t="shared" si="54"/>
        <v>課程頁面</v>
      </c>
    </row>
    <row r="448" spans="1:14" x14ac:dyDescent="0.25">
      <c r="A448" s="2" t="s">
        <v>195</v>
      </c>
      <c r="B448" s="2" t="s">
        <v>15</v>
      </c>
      <c r="C448" s="2" t="s">
        <v>419</v>
      </c>
      <c r="D448" s="2">
        <v>158791</v>
      </c>
      <c r="E448" s="2">
        <v>55055</v>
      </c>
      <c r="F448" s="2">
        <v>5537</v>
      </c>
      <c r="G448" s="2" t="s">
        <v>420</v>
      </c>
      <c r="H448" s="2" t="s">
        <v>18</v>
      </c>
      <c r="I448" s="2" t="str">
        <f t="shared" si="46"/>
        <v>resource</v>
      </c>
      <c r="J448" s="2">
        <v>159</v>
      </c>
      <c r="K448" t="str">
        <f t="shared" si="55"/>
        <v>https://moodle2.ntin.edu.tw/course/view.php?id=5537</v>
      </c>
      <c r="L448" s="3" t="str">
        <f t="shared" si="47"/>
        <v>檔案連結</v>
      </c>
      <c r="M448" t="str">
        <f t="shared" si="53"/>
        <v>https://moodle2.ntin.edu.tw/course/view.php?id=5537</v>
      </c>
      <c r="N448" s="3" t="str">
        <f t="shared" si="54"/>
        <v>課程頁面</v>
      </c>
    </row>
    <row r="449" spans="1:14" x14ac:dyDescent="0.25">
      <c r="A449" s="2" t="s">
        <v>195</v>
      </c>
      <c r="B449" s="2" t="s">
        <v>15</v>
      </c>
      <c r="C449" s="2" t="s">
        <v>419</v>
      </c>
      <c r="D449" s="2">
        <v>159457</v>
      </c>
      <c r="E449" s="2">
        <v>55665</v>
      </c>
      <c r="F449" s="2">
        <v>5736</v>
      </c>
      <c r="G449" s="2" t="s">
        <v>421</v>
      </c>
      <c r="H449" s="2" t="s">
        <v>18</v>
      </c>
      <c r="I449" s="2" t="str">
        <f t="shared" si="46"/>
        <v>resource</v>
      </c>
      <c r="J449" s="2">
        <v>159</v>
      </c>
      <c r="K449" t="str">
        <f t="shared" si="55"/>
        <v>https://moodle2.ntin.edu.tw/course/view.php?id=5736</v>
      </c>
      <c r="L449" s="3" t="str">
        <f t="shared" si="47"/>
        <v>檔案連結</v>
      </c>
      <c r="M449" t="str">
        <f t="shared" si="53"/>
        <v>https://moodle2.ntin.edu.tw/course/view.php?id=5736</v>
      </c>
      <c r="N449" s="3" t="str">
        <f t="shared" si="54"/>
        <v>課程頁面</v>
      </c>
    </row>
    <row r="450" spans="1:14" x14ac:dyDescent="0.25">
      <c r="A450" s="2" t="s">
        <v>62</v>
      </c>
      <c r="B450" s="2" t="s">
        <v>15</v>
      </c>
      <c r="C450" s="2" t="s">
        <v>16</v>
      </c>
      <c r="D450" s="2">
        <v>140136</v>
      </c>
      <c r="E450" s="2">
        <v>42122</v>
      </c>
      <c r="F450" s="2">
        <v>5102</v>
      </c>
      <c r="G450" s="2" t="s">
        <v>422</v>
      </c>
      <c r="H450" s="2" t="s">
        <v>18</v>
      </c>
      <c r="I450" s="2" t="str">
        <f t="shared" ref="I450:I513" si="56">IF(LEFT(H450,4)="mod_",RIGHT(H450,LEN(H450)-4),H450)</f>
        <v>resource</v>
      </c>
      <c r="J450" s="2">
        <v>158</v>
      </c>
      <c r="K450" t="str">
        <f t="shared" si="55"/>
        <v>https://moodle2.ntin.edu.tw/mod/resource/view.php?id=42122</v>
      </c>
      <c r="L450" s="3" t="str">
        <f t="shared" ref="L450:L513" si="57">HYPERLINK(K450,"檔案連結")</f>
        <v>檔案連結</v>
      </c>
      <c r="M450" t="str">
        <f t="shared" si="53"/>
        <v>https://moodle2.ntin.edu.tw/course/view.php?id=5102</v>
      </c>
      <c r="N450" s="3" t="str">
        <f t="shared" si="54"/>
        <v>課程頁面</v>
      </c>
    </row>
    <row r="451" spans="1:14" x14ac:dyDescent="0.25">
      <c r="A451" s="2" t="s">
        <v>62</v>
      </c>
      <c r="B451" s="2" t="s">
        <v>15</v>
      </c>
      <c r="C451" s="2" t="s">
        <v>16</v>
      </c>
      <c r="D451" s="2">
        <v>140137</v>
      </c>
      <c r="E451" s="2">
        <v>42123</v>
      </c>
      <c r="F451" s="2">
        <v>5097</v>
      </c>
      <c r="G451" s="2" t="s">
        <v>422</v>
      </c>
      <c r="H451" s="2" t="s">
        <v>18</v>
      </c>
      <c r="I451" s="2" t="str">
        <f t="shared" si="56"/>
        <v>resource</v>
      </c>
      <c r="J451" s="2">
        <v>158</v>
      </c>
      <c r="K451" t="str">
        <f t="shared" si="55"/>
        <v>https://moodle2.ntin.edu.tw/mod/resource/view.php?id=42123</v>
      </c>
      <c r="L451" s="3" t="str">
        <f t="shared" si="57"/>
        <v>檔案連結</v>
      </c>
      <c r="M451" t="str">
        <f t="shared" si="53"/>
        <v>https://moodle2.ntin.edu.tw/course/view.php?id=5097</v>
      </c>
      <c r="N451" s="3" t="str">
        <f t="shared" si="54"/>
        <v>課程頁面</v>
      </c>
    </row>
    <row r="452" spans="1:14" x14ac:dyDescent="0.25">
      <c r="A452" s="2" t="s">
        <v>62</v>
      </c>
      <c r="B452" s="2" t="s">
        <v>15</v>
      </c>
      <c r="C452" s="2" t="s">
        <v>16</v>
      </c>
      <c r="D452" s="2">
        <v>182743</v>
      </c>
      <c r="E452" s="2">
        <v>71102</v>
      </c>
      <c r="F452" s="2">
        <v>6518</v>
      </c>
      <c r="G452" s="2" t="s">
        <v>422</v>
      </c>
      <c r="H452" s="2" t="s">
        <v>18</v>
      </c>
      <c r="I452" s="2" t="str">
        <f t="shared" si="56"/>
        <v>resource</v>
      </c>
      <c r="J452" s="2">
        <v>158</v>
      </c>
      <c r="K452" t="str">
        <f t="shared" si="55"/>
        <v>https://moodle2.ntin.edu.tw/mod/resource/view.php?id=71102</v>
      </c>
      <c r="L452" s="3" t="str">
        <f t="shared" si="57"/>
        <v>檔案連結</v>
      </c>
      <c r="M452" t="str">
        <f t="shared" si="53"/>
        <v>https://moodle2.ntin.edu.tw/course/view.php?id=6518</v>
      </c>
      <c r="N452" s="3" t="str">
        <f t="shared" si="54"/>
        <v>課程頁面</v>
      </c>
    </row>
    <row r="453" spans="1:14" x14ac:dyDescent="0.25">
      <c r="A453" s="2" t="s">
        <v>62</v>
      </c>
      <c r="B453" s="2" t="s">
        <v>15</v>
      </c>
      <c r="C453" s="2" t="s">
        <v>16</v>
      </c>
      <c r="D453" s="2">
        <v>182856</v>
      </c>
      <c r="E453" s="2">
        <v>71215</v>
      </c>
      <c r="F453" s="2">
        <v>6520</v>
      </c>
      <c r="G453" s="2" t="s">
        <v>422</v>
      </c>
      <c r="H453" s="2" t="s">
        <v>18</v>
      </c>
      <c r="I453" s="2" t="str">
        <f t="shared" si="56"/>
        <v>resource</v>
      </c>
      <c r="J453" s="2">
        <v>158</v>
      </c>
      <c r="K453" t="str">
        <f t="shared" si="55"/>
        <v>https://moodle2.ntin.edu.tw/mod/resource/view.php?id=71215</v>
      </c>
      <c r="L453" s="3" t="str">
        <f t="shared" si="57"/>
        <v>檔案連結</v>
      </c>
      <c r="M453" t="str">
        <f t="shared" si="53"/>
        <v>https://moodle2.ntin.edu.tw/course/view.php?id=6520</v>
      </c>
      <c r="N453" s="3" t="str">
        <f t="shared" si="54"/>
        <v>課程頁面</v>
      </c>
    </row>
    <row r="454" spans="1:14" x14ac:dyDescent="0.25">
      <c r="A454" s="2" t="s">
        <v>34</v>
      </c>
      <c r="B454" s="2" t="s">
        <v>15</v>
      </c>
      <c r="C454" s="2" t="s">
        <v>16</v>
      </c>
      <c r="D454" s="2">
        <v>159822</v>
      </c>
      <c r="E454" s="2">
        <v>56001</v>
      </c>
      <c r="F454" s="2">
        <v>5804</v>
      </c>
      <c r="G454" s="2" t="s">
        <v>423</v>
      </c>
      <c r="H454" s="2" t="s">
        <v>18</v>
      </c>
      <c r="I454" s="2" t="str">
        <f t="shared" si="56"/>
        <v>resource</v>
      </c>
      <c r="J454" s="2">
        <v>158</v>
      </c>
      <c r="K454" t="str">
        <f t="shared" si="55"/>
        <v>https://moodle2.ntin.edu.tw/mod/resource/view.php?id=56001</v>
      </c>
      <c r="L454" s="3" t="str">
        <f t="shared" si="57"/>
        <v>檔案連結</v>
      </c>
      <c r="M454" t="str">
        <f t="shared" si="53"/>
        <v>https://moodle2.ntin.edu.tw/course/view.php?id=5804</v>
      </c>
      <c r="N454" s="3" t="str">
        <f t="shared" si="54"/>
        <v>課程頁面</v>
      </c>
    </row>
    <row r="455" spans="1:14" x14ac:dyDescent="0.25">
      <c r="A455" s="2" t="s">
        <v>70</v>
      </c>
      <c r="B455" s="2" t="s">
        <v>15</v>
      </c>
      <c r="C455" s="2" t="s">
        <v>16</v>
      </c>
      <c r="D455" s="2">
        <v>126750</v>
      </c>
      <c r="E455" s="2">
        <v>37849</v>
      </c>
      <c r="F455" s="2">
        <v>5339</v>
      </c>
      <c r="G455" s="2" t="s">
        <v>424</v>
      </c>
      <c r="H455" s="2" t="s">
        <v>18</v>
      </c>
      <c r="I455" s="2" t="str">
        <f t="shared" si="56"/>
        <v>resource</v>
      </c>
      <c r="J455" s="2">
        <v>157</v>
      </c>
      <c r="K455" t="str">
        <f t="shared" si="55"/>
        <v>https://moodle2.ntin.edu.tw/mod/resource/view.php?id=37849</v>
      </c>
      <c r="L455" s="3" t="str">
        <f t="shared" si="57"/>
        <v>檔案連結</v>
      </c>
      <c r="M455" t="str">
        <f t="shared" si="53"/>
        <v>https://moodle2.ntin.edu.tw/course/view.php?id=5339</v>
      </c>
      <c r="N455" s="3" t="str">
        <f t="shared" si="54"/>
        <v>課程頁面</v>
      </c>
    </row>
    <row r="456" spans="1:14" x14ac:dyDescent="0.25">
      <c r="A456" s="2" t="s">
        <v>314</v>
      </c>
      <c r="B456" s="2" t="s">
        <v>15</v>
      </c>
      <c r="C456" s="2" t="s">
        <v>16</v>
      </c>
      <c r="D456" s="2">
        <v>103289</v>
      </c>
      <c r="E456" s="2">
        <v>28287</v>
      </c>
      <c r="F456" s="2">
        <v>4530</v>
      </c>
      <c r="G456" s="2" t="s">
        <v>425</v>
      </c>
      <c r="H456" s="2" t="s">
        <v>179</v>
      </c>
      <c r="I456" s="2" t="str">
        <f t="shared" si="56"/>
        <v>forum</v>
      </c>
      <c r="J456" s="2">
        <v>157</v>
      </c>
      <c r="K456" t="str">
        <f>"https://moodle2.ntin.edu.tw/mod/"&amp;I456&amp;"/view.php?id="&amp;E456</f>
        <v>https://moodle2.ntin.edu.tw/mod/forum/view.php?id=28287</v>
      </c>
      <c r="L456" s="3" t="str">
        <f t="shared" si="57"/>
        <v>檔案連結</v>
      </c>
      <c r="M456" t="str">
        <f t="shared" si="53"/>
        <v>https://moodle2.ntin.edu.tw/course/view.php?id=4530</v>
      </c>
      <c r="N456" s="3" t="str">
        <f t="shared" si="54"/>
        <v>課程頁面</v>
      </c>
    </row>
    <row r="457" spans="1:14" x14ac:dyDescent="0.25">
      <c r="A457" s="2" t="s">
        <v>400</v>
      </c>
      <c r="B457" s="2" t="s">
        <v>15</v>
      </c>
      <c r="C457" s="2" t="s">
        <v>177</v>
      </c>
      <c r="D457" s="2">
        <v>154550</v>
      </c>
      <c r="E457" s="2">
        <v>51385</v>
      </c>
      <c r="F457" s="2">
        <v>5847</v>
      </c>
      <c r="G457" s="2" t="s">
        <v>426</v>
      </c>
      <c r="H457" s="2" t="s">
        <v>18</v>
      </c>
      <c r="I457" s="2" t="str">
        <f t="shared" si="56"/>
        <v>resource</v>
      </c>
      <c r="J457" s="2">
        <v>157</v>
      </c>
      <c r="K457" t="str">
        <f t="shared" ref="K457:K463" si="58">IF(AND(LEFT(C457,6)="video/",C457&lt;&gt;"video/x-ms-wmv"),"https://moodle2.ntin.edu.tw/mod/resource/view.php?id="&amp;E457,"https://moodle2.ntin.edu.tw/course/view.php?id="&amp;F457)</f>
        <v>https://moodle2.ntin.edu.tw/course/view.php?id=5847</v>
      </c>
      <c r="L457" s="3" t="str">
        <f t="shared" si="57"/>
        <v>檔案連結</v>
      </c>
      <c r="M457" t="str">
        <f t="shared" si="53"/>
        <v>https://moodle2.ntin.edu.tw/course/view.php?id=5847</v>
      </c>
      <c r="N457" s="3" t="str">
        <f t="shared" si="54"/>
        <v>課程頁面</v>
      </c>
    </row>
    <row r="458" spans="1:14" x14ac:dyDescent="0.25">
      <c r="A458" s="2" t="s">
        <v>400</v>
      </c>
      <c r="B458" s="2" t="s">
        <v>15</v>
      </c>
      <c r="C458" s="2" t="s">
        <v>177</v>
      </c>
      <c r="D458" s="2">
        <v>154551</v>
      </c>
      <c r="E458" s="2">
        <v>51386</v>
      </c>
      <c r="F458" s="2">
        <v>5846</v>
      </c>
      <c r="G458" s="2" t="s">
        <v>426</v>
      </c>
      <c r="H458" s="2" t="s">
        <v>18</v>
      </c>
      <c r="I458" s="2" t="str">
        <f t="shared" si="56"/>
        <v>resource</v>
      </c>
      <c r="J458" s="2">
        <v>157</v>
      </c>
      <c r="K458" t="str">
        <f t="shared" si="58"/>
        <v>https://moodle2.ntin.edu.tw/course/view.php?id=5846</v>
      </c>
      <c r="L458" s="3" t="str">
        <f t="shared" si="57"/>
        <v>檔案連結</v>
      </c>
      <c r="M458" t="str">
        <f t="shared" si="53"/>
        <v>https://moodle2.ntin.edu.tw/course/view.php?id=5846</v>
      </c>
      <c r="N458" s="3" t="str">
        <f t="shared" si="54"/>
        <v>課程頁面</v>
      </c>
    </row>
    <row r="459" spans="1:14" x14ac:dyDescent="0.25">
      <c r="A459" s="2" t="s">
        <v>400</v>
      </c>
      <c r="B459" s="2" t="s">
        <v>15</v>
      </c>
      <c r="C459" s="2" t="s">
        <v>177</v>
      </c>
      <c r="D459" s="2">
        <v>154552</v>
      </c>
      <c r="E459" s="2">
        <v>51387</v>
      </c>
      <c r="F459" s="2">
        <v>5845</v>
      </c>
      <c r="G459" s="2" t="s">
        <v>426</v>
      </c>
      <c r="H459" s="2" t="s">
        <v>18</v>
      </c>
      <c r="I459" s="2" t="str">
        <f t="shared" si="56"/>
        <v>resource</v>
      </c>
      <c r="J459" s="2">
        <v>157</v>
      </c>
      <c r="K459" t="str">
        <f t="shared" si="58"/>
        <v>https://moodle2.ntin.edu.tw/course/view.php?id=5845</v>
      </c>
      <c r="L459" s="3" t="str">
        <f t="shared" si="57"/>
        <v>檔案連結</v>
      </c>
      <c r="M459" t="str">
        <f t="shared" si="53"/>
        <v>https://moodle2.ntin.edu.tw/course/view.php?id=5845</v>
      </c>
      <c r="N459" s="3" t="str">
        <f t="shared" si="54"/>
        <v>課程頁面</v>
      </c>
    </row>
    <row r="460" spans="1:14" x14ac:dyDescent="0.25">
      <c r="A460" s="2" t="s">
        <v>400</v>
      </c>
      <c r="B460" s="2" t="s">
        <v>15</v>
      </c>
      <c r="C460" s="2" t="s">
        <v>177</v>
      </c>
      <c r="D460" s="2">
        <v>154553</v>
      </c>
      <c r="E460" s="2">
        <v>51388</v>
      </c>
      <c r="F460" s="2">
        <v>5844</v>
      </c>
      <c r="G460" s="2" t="s">
        <v>426</v>
      </c>
      <c r="H460" s="2" t="s">
        <v>18</v>
      </c>
      <c r="I460" s="2" t="str">
        <f t="shared" si="56"/>
        <v>resource</v>
      </c>
      <c r="J460" s="2">
        <v>157</v>
      </c>
      <c r="K460" t="str">
        <f t="shared" si="58"/>
        <v>https://moodle2.ntin.edu.tw/course/view.php?id=5844</v>
      </c>
      <c r="L460" s="3" t="str">
        <f t="shared" si="57"/>
        <v>檔案連結</v>
      </c>
      <c r="M460" t="str">
        <f t="shared" si="53"/>
        <v>https://moodle2.ntin.edu.tw/course/view.php?id=5844</v>
      </c>
      <c r="N460" s="3" t="str">
        <f t="shared" si="54"/>
        <v>課程頁面</v>
      </c>
    </row>
    <row r="461" spans="1:14" x14ac:dyDescent="0.25">
      <c r="A461" s="2" t="s">
        <v>400</v>
      </c>
      <c r="B461" s="2" t="s">
        <v>15</v>
      </c>
      <c r="C461" s="2" t="s">
        <v>177</v>
      </c>
      <c r="D461" s="2">
        <v>154554</v>
      </c>
      <c r="E461" s="2">
        <v>51389</v>
      </c>
      <c r="F461" s="2">
        <v>5843</v>
      </c>
      <c r="G461" s="2" t="s">
        <v>426</v>
      </c>
      <c r="H461" s="2" t="s">
        <v>18</v>
      </c>
      <c r="I461" s="2" t="str">
        <f t="shared" si="56"/>
        <v>resource</v>
      </c>
      <c r="J461" s="2">
        <v>157</v>
      </c>
      <c r="K461" t="str">
        <f t="shared" si="58"/>
        <v>https://moodle2.ntin.edu.tw/course/view.php?id=5843</v>
      </c>
      <c r="L461" s="3" t="str">
        <f t="shared" si="57"/>
        <v>檔案連結</v>
      </c>
      <c r="M461" t="str">
        <f t="shared" si="53"/>
        <v>https://moodle2.ntin.edu.tw/course/view.php?id=5843</v>
      </c>
      <c r="N461" s="3" t="str">
        <f t="shared" si="54"/>
        <v>課程頁面</v>
      </c>
    </row>
    <row r="462" spans="1:14" x14ac:dyDescent="0.25">
      <c r="A462" s="2" t="s">
        <v>400</v>
      </c>
      <c r="B462" s="2" t="s">
        <v>15</v>
      </c>
      <c r="C462" s="2" t="s">
        <v>177</v>
      </c>
      <c r="D462" s="2">
        <v>154555</v>
      </c>
      <c r="E462" s="2">
        <v>51390</v>
      </c>
      <c r="F462" s="2">
        <v>5885</v>
      </c>
      <c r="G462" s="2" t="s">
        <v>426</v>
      </c>
      <c r="H462" s="2" t="s">
        <v>18</v>
      </c>
      <c r="I462" s="2" t="str">
        <f t="shared" si="56"/>
        <v>resource</v>
      </c>
      <c r="J462" s="2">
        <v>157</v>
      </c>
      <c r="K462" t="str">
        <f t="shared" si="58"/>
        <v>https://moodle2.ntin.edu.tw/course/view.php?id=5885</v>
      </c>
      <c r="L462" s="3" t="str">
        <f t="shared" si="57"/>
        <v>檔案連結</v>
      </c>
      <c r="M462" t="str">
        <f t="shared" si="53"/>
        <v>https://moodle2.ntin.edu.tw/course/view.php?id=5885</v>
      </c>
      <c r="N462" s="3" t="str">
        <f t="shared" si="54"/>
        <v>課程頁面</v>
      </c>
    </row>
    <row r="463" spans="1:14" x14ac:dyDescent="0.25">
      <c r="A463" s="2" t="s">
        <v>400</v>
      </c>
      <c r="B463" s="2" t="s">
        <v>15</v>
      </c>
      <c r="C463" s="2" t="s">
        <v>177</v>
      </c>
      <c r="D463" s="2">
        <v>154557</v>
      </c>
      <c r="E463" s="2">
        <v>51392</v>
      </c>
      <c r="F463" s="2">
        <v>5886</v>
      </c>
      <c r="G463" s="2" t="s">
        <v>426</v>
      </c>
      <c r="H463" s="2" t="s">
        <v>18</v>
      </c>
      <c r="I463" s="2" t="str">
        <f t="shared" si="56"/>
        <v>resource</v>
      </c>
      <c r="J463" s="2">
        <v>157</v>
      </c>
      <c r="K463" t="str">
        <f t="shared" si="58"/>
        <v>https://moodle2.ntin.edu.tw/course/view.php?id=5886</v>
      </c>
      <c r="L463" s="3" t="str">
        <f t="shared" si="57"/>
        <v>檔案連結</v>
      </c>
      <c r="M463" t="str">
        <f t="shared" si="53"/>
        <v>https://moodle2.ntin.edu.tw/course/view.php?id=5886</v>
      </c>
      <c r="N463" s="3" t="str">
        <f t="shared" si="54"/>
        <v>課程頁面</v>
      </c>
    </row>
    <row r="464" spans="1:14" x14ac:dyDescent="0.25">
      <c r="A464" s="2" t="s">
        <v>150</v>
      </c>
      <c r="B464" s="2" t="s">
        <v>15</v>
      </c>
      <c r="C464" s="2" t="s">
        <v>16</v>
      </c>
      <c r="D464" s="2">
        <v>108974</v>
      </c>
      <c r="E464" s="2">
        <v>31224</v>
      </c>
      <c r="F464" s="2">
        <v>4513</v>
      </c>
      <c r="G464" s="2" t="s">
        <v>427</v>
      </c>
      <c r="H464" s="2" t="s">
        <v>73</v>
      </c>
      <c r="I464" s="2" t="str">
        <f t="shared" si="56"/>
        <v>folder</v>
      </c>
      <c r="J464" s="2">
        <v>156</v>
      </c>
      <c r="K464" t="str">
        <f t="shared" ref="K464:K470" si="59">"https://moodle2.ntin.edu.tw/mod/"&amp;I464&amp;"/view.php?id="&amp;E464</f>
        <v>https://moodle2.ntin.edu.tw/mod/folder/view.php?id=31224</v>
      </c>
      <c r="L464" s="3" t="str">
        <f t="shared" si="57"/>
        <v>檔案連結</v>
      </c>
      <c r="M464" t="str">
        <f t="shared" si="53"/>
        <v>https://moodle2.ntin.edu.tw/course/view.php?id=4513</v>
      </c>
      <c r="N464" s="3" t="str">
        <f t="shared" si="54"/>
        <v>課程頁面</v>
      </c>
    </row>
    <row r="465" spans="1:14" x14ac:dyDescent="0.25">
      <c r="A465" s="2" t="s">
        <v>150</v>
      </c>
      <c r="B465" s="2" t="s">
        <v>15</v>
      </c>
      <c r="C465" s="2" t="s">
        <v>16</v>
      </c>
      <c r="D465" s="2">
        <v>108975</v>
      </c>
      <c r="E465" s="2">
        <v>31225</v>
      </c>
      <c r="F465" s="2">
        <v>4532</v>
      </c>
      <c r="G465" s="2" t="s">
        <v>427</v>
      </c>
      <c r="H465" s="2" t="s">
        <v>73</v>
      </c>
      <c r="I465" s="2" t="str">
        <f t="shared" si="56"/>
        <v>folder</v>
      </c>
      <c r="J465" s="2">
        <v>156</v>
      </c>
      <c r="K465" t="str">
        <f t="shared" si="59"/>
        <v>https://moodle2.ntin.edu.tw/mod/folder/view.php?id=31225</v>
      </c>
      <c r="L465" s="3" t="str">
        <f t="shared" si="57"/>
        <v>檔案連結</v>
      </c>
      <c r="M465" t="str">
        <f t="shared" si="53"/>
        <v>https://moodle2.ntin.edu.tw/course/view.php?id=4532</v>
      </c>
      <c r="N465" s="3" t="str">
        <f t="shared" si="54"/>
        <v>課程頁面</v>
      </c>
    </row>
    <row r="466" spans="1:14" x14ac:dyDescent="0.25">
      <c r="A466" s="2" t="s">
        <v>150</v>
      </c>
      <c r="B466" s="2" t="s">
        <v>15</v>
      </c>
      <c r="C466" s="2" t="s">
        <v>16</v>
      </c>
      <c r="D466" s="2">
        <v>108976</v>
      </c>
      <c r="E466" s="2">
        <v>31226</v>
      </c>
      <c r="F466" s="2">
        <v>4550</v>
      </c>
      <c r="G466" s="2" t="s">
        <v>427</v>
      </c>
      <c r="H466" s="2" t="s">
        <v>73</v>
      </c>
      <c r="I466" s="2" t="str">
        <f t="shared" si="56"/>
        <v>folder</v>
      </c>
      <c r="J466" s="2">
        <v>156</v>
      </c>
      <c r="K466" t="str">
        <f t="shared" si="59"/>
        <v>https://moodle2.ntin.edu.tw/mod/folder/view.php?id=31226</v>
      </c>
      <c r="L466" s="3" t="str">
        <f t="shared" si="57"/>
        <v>檔案連結</v>
      </c>
      <c r="M466" t="str">
        <f t="shared" si="53"/>
        <v>https://moodle2.ntin.edu.tw/course/view.php?id=4550</v>
      </c>
      <c r="N466" s="3" t="str">
        <f t="shared" si="54"/>
        <v>課程頁面</v>
      </c>
    </row>
    <row r="467" spans="1:14" x14ac:dyDescent="0.25">
      <c r="A467" s="2" t="s">
        <v>150</v>
      </c>
      <c r="B467" s="2" t="s">
        <v>15</v>
      </c>
      <c r="C467" s="2" t="s">
        <v>16</v>
      </c>
      <c r="D467" s="2">
        <v>108977</v>
      </c>
      <c r="E467" s="2">
        <v>31227</v>
      </c>
      <c r="F467" s="2">
        <v>4569</v>
      </c>
      <c r="G467" s="2" t="s">
        <v>427</v>
      </c>
      <c r="H467" s="2" t="s">
        <v>73</v>
      </c>
      <c r="I467" s="2" t="str">
        <f t="shared" si="56"/>
        <v>folder</v>
      </c>
      <c r="J467" s="2">
        <v>156</v>
      </c>
      <c r="K467" t="str">
        <f t="shared" si="59"/>
        <v>https://moodle2.ntin.edu.tw/mod/folder/view.php?id=31227</v>
      </c>
      <c r="L467" s="3" t="str">
        <f t="shared" si="57"/>
        <v>檔案連結</v>
      </c>
      <c r="M467" t="str">
        <f t="shared" si="53"/>
        <v>https://moodle2.ntin.edu.tw/course/view.php?id=4569</v>
      </c>
      <c r="N467" s="3" t="str">
        <f t="shared" si="54"/>
        <v>課程頁面</v>
      </c>
    </row>
    <row r="468" spans="1:14" x14ac:dyDescent="0.25">
      <c r="A468" s="2" t="s">
        <v>150</v>
      </c>
      <c r="B468" s="2" t="s">
        <v>15</v>
      </c>
      <c r="C468" s="2" t="s">
        <v>16</v>
      </c>
      <c r="D468" s="2">
        <v>108978</v>
      </c>
      <c r="E468" s="2">
        <v>31228</v>
      </c>
      <c r="F468" s="2">
        <v>4588</v>
      </c>
      <c r="G468" s="2" t="s">
        <v>427</v>
      </c>
      <c r="H468" s="2" t="s">
        <v>73</v>
      </c>
      <c r="I468" s="2" t="str">
        <f t="shared" si="56"/>
        <v>folder</v>
      </c>
      <c r="J468" s="2">
        <v>156</v>
      </c>
      <c r="K468" t="str">
        <f t="shared" si="59"/>
        <v>https://moodle2.ntin.edu.tw/mod/folder/view.php?id=31228</v>
      </c>
      <c r="L468" s="3" t="str">
        <f t="shared" si="57"/>
        <v>檔案連結</v>
      </c>
      <c r="M468" t="str">
        <f t="shared" si="53"/>
        <v>https://moodle2.ntin.edu.tw/course/view.php?id=4588</v>
      </c>
      <c r="N468" s="3" t="str">
        <f t="shared" si="54"/>
        <v>課程頁面</v>
      </c>
    </row>
    <row r="469" spans="1:14" x14ac:dyDescent="0.25">
      <c r="A469" s="2" t="s">
        <v>150</v>
      </c>
      <c r="B469" s="2" t="s">
        <v>15</v>
      </c>
      <c r="C469" s="2" t="s">
        <v>16</v>
      </c>
      <c r="D469" s="2">
        <v>110177</v>
      </c>
      <c r="E469" s="2">
        <v>31926</v>
      </c>
      <c r="F469" s="2">
        <v>4513</v>
      </c>
      <c r="G469" s="2" t="s">
        <v>428</v>
      </c>
      <c r="H469" s="2" t="s">
        <v>73</v>
      </c>
      <c r="I469" s="2" t="str">
        <f t="shared" si="56"/>
        <v>folder</v>
      </c>
      <c r="J469" s="2">
        <v>156</v>
      </c>
      <c r="K469" t="str">
        <f t="shared" si="59"/>
        <v>https://moodle2.ntin.edu.tw/mod/folder/view.php?id=31926</v>
      </c>
      <c r="L469" s="3" t="str">
        <f t="shared" si="57"/>
        <v>檔案連結</v>
      </c>
      <c r="M469" t="str">
        <f t="shared" si="53"/>
        <v>https://moodle2.ntin.edu.tw/course/view.php?id=4513</v>
      </c>
      <c r="N469" s="3" t="str">
        <f t="shared" si="54"/>
        <v>課程頁面</v>
      </c>
    </row>
    <row r="470" spans="1:14" x14ac:dyDescent="0.25">
      <c r="A470" s="2" t="s">
        <v>150</v>
      </c>
      <c r="B470" s="2" t="s">
        <v>15</v>
      </c>
      <c r="C470" s="2" t="s">
        <v>16</v>
      </c>
      <c r="D470" s="2">
        <v>110178</v>
      </c>
      <c r="E470" s="2">
        <v>31927</v>
      </c>
      <c r="F470" s="2">
        <v>4532</v>
      </c>
      <c r="G470" s="2" t="s">
        <v>428</v>
      </c>
      <c r="H470" s="2" t="s">
        <v>73</v>
      </c>
      <c r="I470" s="2" t="str">
        <f t="shared" si="56"/>
        <v>folder</v>
      </c>
      <c r="J470" s="2">
        <v>156</v>
      </c>
      <c r="K470" t="str">
        <f t="shared" si="59"/>
        <v>https://moodle2.ntin.edu.tw/mod/folder/view.php?id=31927</v>
      </c>
      <c r="L470" s="3" t="str">
        <f t="shared" si="57"/>
        <v>檔案連結</v>
      </c>
      <c r="M470" t="str">
        <f t="shared" si="53"/>
        <v>https://moodle2.ntin.edu.tw/course/view.php?id=4532</v>
      </c>
      <c r="N470" s="3" t="str">
        <f t="shared" si="54"/>
        <v>課程頁面</v>
      </c>
    </row>
    <row r="471" spans="1:14" x14ac:dyDescent="0.25">
      <c r="A471" s="2" t="s">
        <v>150</v>
      </c>
      <c r="B471" s="2" t="s">
        <v>15</v>
      </c>
      <c r="C471" s="2" t="s">
        <v>408</v>
      </c>
      <c r="D471" s="2">
        <v>111123</v>
      </c>
      <c r="E471" s="2">
        <v>4985</v>
      </c>
      <c r="F471" s="2">
        <v>333</v>
      </c>
      <c r="G471" s="2" t="s">
        <v>429</v>
      </c>
      <c r="H471" s="2" t="s">
        <v>410</v>
      </c>
      <c r="I471" s="2" t="str">
        <f t="shared" si="56"/>
        <v>backup</v>
      </c>
      <c r="J471" s="2">
        <v>156</v>
      </c>
      <c r="K471" t="str">
        <f>"https://moodle2.ntin.edu.tw/backup/restorefile.php?contextid="&amp;D471</f>
        <v>https://moodle2.ntin.edu.tw/backup/restorefile.php?contextid=111123</v>
      </c>
      <c r="L471" s="3" t="str">
        <f t="shared" si="57"/>
        <v>檔案連結</v>
      </c>
      <c r="M471"/>
      <c r="N471" s="3"/>
    </row>
    <row r="472" spans="1:14" x14ac:dyDescent="0.25">
      <c r="A472" s="2" t="s">
        <v>34</v>
      </c>
      <c r="B472" s="2" t="s">
        <v>15</v>
      </c>
      <c r="C472" s="2" t="s">
        <v>16</v>
      </c>
      <c r="D472" s="2">
        <v>182196</v>
      </c>
      <c r="E472" s="2">
        <v>70675</v>
      </c>
      <c r="F472" s="2">
        <v>6418</v>
      </c>
      <c r="G472" s="2" t="s">
        <v>430</v>
      </c>
      <c r="H472" s="2" t="s">
        <v>18</v>
      </c>
      <c r="I472" s="2" t="str">
        <f t="shared" si="56"/>
        <v>resource</v>
      </c>
      <c r="J472" s="2">
        <v>156</v>
      </c>
      <c r="K472" t="str">
        <f>IF(AND(LEFT(C472,6)="video/",C472&lt;&gt;"video/x-ms-wmv"),"https://moodle2.ntin.edu.tw/mod/resource/view.php?id="&amp;E472,"https://moodle2.ntin.edu.tw/course/view.php?id="&amp;F472)</f>
        <v>https://moodle2.ntin.edu.tw/mod/resource/view.php?id=70675</v>
      </c>
      <c r="L472" s="3" t="str">
        <f t="shared" si="57"/>
        <v>檔案連結</v>
      </c>
      <c r="M472" t="str">
        <f>"https://moodle2.ntin.edu.tw/course/view.php?id="&amp;F472</f>
        <v>https://moodle2.ntin.edu.tw/course/view.php?id=6418</v>
      </c>
      <c r="N472" s="3" t="str">
        <f>HYPERLINK(M472,"課程頁面")</f>
        <v>課程頁面</v>
      </c>
    </row>
    <row r="473" spans="1:14" x14ac:dyDescent="0.25">
      <c r="A473" s="2" t="s">
        <v>62</v>
      </c>
      <c r="B473" s="2" t="s">
        <v>15</v>
      </c>
      <c r="C473" s="2" t="s">
        <v>16</v>
      </c>
      <c r="D473" s="2">
        <v>182762</v>
      </c>
      <c r="E473" s="2">
        <v>71121</v>
      </c>
      <c r="F473" s="2">
        <v>6518</v>
      </c>
      <c r="G473" s="2" t="s">
        <v>431</v>
      </c>
      <c r="H473" s="2" t="s">
        <v>18</v>
      </c>
      <c r="I473" s="2" t="str">
        <f t="shared" si="56"/>
        <v>resource</v>
      </c>
      <c r="J473" s="2">
        <v>155</v>
      </c>
      <c r="K473" t="str">
        <f>IF(AND(LEFT(C473,6)="video/",C473&lt;&gt;"video/x-ms-wmv"),"https://moodle2.ntin.edu.tw/mod/resource/view.php?id="&amp;E473,"https://moodle2.ntin.edu.tw/course/view.php?id="&amp;F473)</f>
        <v>https://moodle2.ntin.edu.tw/mod/resource/view.php?id=71121</v>
      </c>
      <c r="L473" s="3" t="str">
        <f t="shared" si="57"/>
        <v>檔案連結</v>
      </c>
      <c r="M473" t="str">
        <f>"https://moodle2.ntin.edu.tw/course/view.php?id="&amp;F473</f>
        <v>https://moodle2.ntin.edu.tw/course/view.php?id=6518</v>
      </c>
      <c r="N473" s="3" t="str">
        <f>HYPERLINK(M473,"課程頁面")</f>
        <v>課程頁面</v>
      </c>
    </row>
    <row r="474" spans="1:14" x14ac:dyDescent="0.25">
      <c r="A474" s="2" t="s">
        <v>62</v>
      </c>
      <c r="B474" s="2" t="s">
        <v>15</v>
      </c>
      <c r="C474" s="2" t="s">
        <v>16</v>
      </c>
      <c r="D474" s="2">
        <v>182777</v>
      </c>
      <c r="E474" s="2">
        <v>71136</v>
      </c>
      <c r="F474" s="2">
        <v>6518</v>
      </c>
      <c r="G474" s="2" t="s">
        <v>432</v>
      </c>
      <c r="H474" s="2" t="s">
        <v>18</v>
      </c>
      <c r="I474" s="2" t="str">
        <f t="shared" si="56"/>
        <v>resource</v>
      </c>
      <c r="J474" s="2">
        <v>155</v>
      </c>
      <c r="K474" t="str">
        <f>IF(AND(LEFT(C474,6)="video/",C474&lt;&gt;"video/x-ms-wmv"),"https://moodle2.ntin.edu.tw/mod/resource/view.php?id="&amp;E474,"https://moodle2.ntin.edu.tw/course/view.php?id="&amp;F474)</f>
        <v>https://moodle2.ntin.edu.tw/mod/resource/view.php?id=71136</v>
      </c>
      <c r="L474" s="3" t="str">
        <f t="shared" si="57"/>
        <v>檔案連結</v>
      </c>
      <c r="M474" t="str">
        <f>"https://moodle2.ntin.edu.tw/course/view.php?id="&amp;F474</f>
        <v>https://moodle2.ntin.edu.tw/course/view.php?id=6518</v>
      </c>
      <c r="N474" s="3" t="str">
        <f>HYPERLINK(M474,"課程頁面")</f>
        <v>課程頁面</v>
      </c>
    </row>
    <row r="475" spans="1:14" x14ac:dyDescent="0.25">
      <c r="A475" s="2" t="s">
        <v>62</v>
      </c>
      <c r="B475" s="2" t="s">
        <v>15</v>
      </c>
      <c r="C475" s="2" t="s">
        <v>16</v>
      </c>
      <c r="D475" s="2">
        <v>182875</v>
      </c>
      <c r="E475" s="2">
        <v>71234</v>
      </c>
      <c r="F475" s="2">
        <v>6520</v>
      </c>
      <c r="G475" s="2" t="s">
        <v>431</v>
      </c>
      <c r="H475" s="2" t="s">
        <v>18</v>
      </c>
      <c r="I475" s="2" t="str">
        <f t="shared" si="56"/>
        <v>resource</v>
      </c>
      <c r="J475" s="2">
        <v>155</v>
      </c>
      <c r="K475" t="str">
        <f>IF(AND(LEFT(C475,6)="video/",C475&lt;&gt;"video/x-ms-wmv"),"https://moodle2.ntin.edu.tw/mod/resource/view.php?id="&amp;E475,"https://moodle2.ntin.edu.tw/course/view.php?id="&amp;F475)</f>
        <v>https://moodle2.ntin.edu.tw/mod/resource/view.php?id=71234</v>
      </c>
      <c r="L475" s="3" t="str">
        <f t="shared" si="57"/>
        <v>檔案連結</v>
      </c>
      <c r="M475" t="str">
        <f>"https://moodle2.ntin.edu.tw/course/view.php?id="&amp;F475</f>
        <v>https://moodle2.ntin.edu.tw/course/view.php?id=6520</v>
      </c>
      <c r="N475" s="3" t="str">
        <f>HYPERLINK(M475,"課程頁面")</f>
        <v>課程頁面</v>
      </c>
    </row>
    <row r="476" spans="1:14" x14ac:dyDescent="0.25">
      <c r="A476" s="2" t="s">
        <v>62</v>
      </c>
      <c r="B476" s="2" t="s">
        <v>15</v>
      </c>
      <c r="C476" s="2" t="s">
        <v>16</v>
      </c>
      <c r="D476" s="2">
        <v>182890</v>
      </c>
      <c r="E476" s="2">
        <v>71249</v>
      </c>
      <c r="F476" s="2">
        <v>6520</v>
      </c>
      <c r="G476" s="2" t="s">
        <v>432</v>
      </c>
      <c r="H476" s="2" t="s">
        <v>18</v>
      </c>
      <c r="I476" s="2" t="str">
        <f t="shared" si="56"/>
        <v>resource</v>
      </c>
      <c r="J476" s="2">
        <v>155</v>
      </c>
      <c r="K476" t="str">
        <f>IF(AND(LEFT(C476,6)="video/",C476&lt;&gt;"video/x-ms-wmv"),"https://moodle2.ntin.edu.tw/mod/resource/view.php?id="&amp;E476,"https://moodle2.ntin.edu.tw/course/view.php?id="&amp;F476)</f>
        <v>https://moodle2.ntin.edu.tw/mod/resource/view.php?id=71249</v>
      </c>
      <c r="L476" s="3" t="str">
        <f t="shared" si="57"/>
        <v>檔案連結</v>
      </c>
      <c r="M476" t="str">
        <f>"https://moodle2.ntin.edu.tw/course/view.php?id="&amp;F476</f>
        <v>https://moodle2.ntin.edu.tw/course/view.php?id=6520</v>
      </c>
      <c r="N476" s="3" t="str">
        <f>HYPERLINK(M476,"課程頁面")</f>
        <v>課程頁面</v>
      </c>
    </row>
    <row r="477" spans="1:14" x14ac:dyDescent="0.25">
      <c r="A477" s="2" t="s">
        <v>150</v>
      </c>
      <c r="B477" s="2" t="s">
        <v>15</v>
      </c>
      <c r="C477" s="2" t="s">
        <v>408</v>
      </c>
      <c r="D477" s="2">
        <v>111123</v>
      </c>
      <c r="E477" s="2">
        <v>4985</v>
      </c>
      <c r="F477" s="2">
        <v>333</v>
      </c>
      <c r="G477" s="2" t="s">
        <v>433</v>
      </c>
      <c r="H477" s="2" t="s">
        <v>410</v>
      </c>
      <c r="I477" s="2" t="str">
        <f t="shared" si="56"/>
        <v>backup</v>
      </c>
      <c r="J477" s="2">
        <v>155</v>
      </c>
      <c r="K477" t="str">
        <f>"https://moodle2.ntin.edu.tw/backup/restorefile.php?contextid="&amp;D477</f>
        <v>https://moodle2.ntin.edu.tw/backup/restorefile.php?contextid=111123</v>
      </c>
      <c r="L477" s="3" t="str">
        <f t="shared" si="57"/>
        <v>檔案連結</v>
      </c>
      <c r="M477"/>
      <c r="N477" s="3"/>
    </row>
    <row r="478" spans="1:14" x14ac:dyDescent="0.25">
      <c r="A478" s="2" t="s">
        <v>434</v>
      </c>
      <c r="B478" s="2" t="s">
        <v>15</v>
      </c>
      <c r="C478" s="2" t="s">
        <v>177</v>
      </c>
      <c r="D478" s="2">
        <v>161799</v>
      </c>
      <c r="E478" s="2">
        <v>57771</v>
      </c>
      <c r="F478" s="2">
        <v>5752</v>
      </c>
      <c r="G478" s="2" t="s">
        <v>435</v>
      </c>
      <c r="H478" s="2" t="s">
        <v>18</v>
      </c>
      <c r="I478" s="2" t="str">
        <f t="shared" si="56"/>
        <v>resource</v>
      </c>
      <c r="J478" s="2">
        <v>155</v>
      </c>
      <c r="K478" t="str">
        <f t="shared" ref="K478:K489" si="60">IF(AND(LEFT(C478,6)="video/",C478&lt;&gt;"video/x-ms-wmv"),"https://moodle2.ntin.edu.tw/mod/resource/view.php?id="&amp;E478,"https://moodle2.ntin.edu.tw/course/view.php?id="&amp;F478)</f>
        <v>https://moodle2.ntin.edu.tw/course/view.php?id=5752</v>
      </c>
      <c r="L478" s="3" t="str">
        <f t="shared" si="57"/>
        <v>檔案連結</v>
      </c>
      <c r="M478" t="str">
        <f t="shared" ref="M478:M541" si="61">"https://moodle2.ntin.edu.tw/course/view.php?id="&amp;F478</f>
        <v>https://moodle2.ntin.edu.tw/course/view.php?id=5752</v>
      </c>
      <c r="N478" s="3" t="str">
        <f t="shared" ref="N478:N541" si="62">HYPERLINK(M478,"課程頁面")</f>
        <v>課程頁面</v>
      </c>
    </row>
    <row r="479" spans="1:14" x14ac:dyDescent="0.25">
      <c r="A479" s="2" t="s">
        <v>62</v>
      </c>
      <c r="B479" s="2" t="s">
        <v>15</v>
      </c>
      <c r="C479" s="2" t="s">
        <v>16</v>
      </c>
      <c r="D479" s="2">
        <v>182763</v>
      </c>
      <c r="E479" s="2">
        <v>71122</v>
      </c>
      <c r="F479" s="2">
        <v>6518</v>
      </c>
      <c r="G479" s="2" t="s">
        <v>436</v>
      </c>
      <c r="H479" s="2" t="s">
        <v>18</v>
      </c>
      <c r="I479" s="2" t="str">
        <f t="shared" si="56"/>
        <v>resource</v>
      </c>
      <c r="J479" s="2">
        <v>154</v>
      </c>
      <c r="K479" t="str">
        <f t="shared" si="60"/>
        <v>https://moodle2.ntin.edu.tw/mod/resource/view.php?id=71122</v>
      </c>
      <c r="L479" s="3" t="str">
        <f t="shared" si="57"/>
        <v>檔案連結</v>
      </c>
      <c r="M479" t="str">
        <f t="shared" si="61"/>
        <v>https://moodle2.ntin.edu.tw/course/view.php?id=6518</v>
      </c>
      <c r="N479" s="3" t="str">
        <f t="shared" si="62"/>
        <v>課程頁面</v>
      </c>
    </row>
    <row r="480" spans="1:14" x14ac:dyDescent="0.25">
      <c r="A480" s="2" t="s">
        <v>62</v>
      </c>
      <c r="B480" s="2" t="s">
        <v>15</v>
      </c>
      <c r="C480" s="2" t="s">
        <v>16</v>
      </c>
      <c r="D480" s="2">
        <v>182778</v>
      </c>
      <c r="E480" s="2">
        <v>71137</v>
      </c>
      <c r="F480" s="2">
        <v>6518</v>
      </c>
      <c r="G480" s="2" t="s">
        <v>437</v>
      </c>
      <c r="H480" s="2" t="s">
        <v>18</v>
      </c>
      <c r="I480" s="2" t="str">
        <f t="shared" si="56"/>
        <v>resource</v>
      </c>
      <c r="J480" s="2">
        <v>154</v>
      </c>
      <c r="K480" t="str">
        <f t="shared" si="60"/>
        <v>https://moodle2.ntin.edu.tw/mod/resource/view.php?id=71137</v>
      </c>
      <c r="L480" s="3" t="str">
        <f t="shared" si="57"/>
        <v>檔案連結</v>
      </c>
      <c r="M480" t="str">
        <f t="shared" si="61"/>
        <v>https://moodle2.ntin.edu.tw/course/view.php?id=6518</v>
      </c>
      <c r="N480" s="3" t="str">
        <f t="shared" si="62"/>
        <v>課程頁面</v>
      </c>
    </row>
    <row r="481" spans="1:14" x14ac:dyDescent="0.25">
      <c r="A481" s="2" t="s">
        <v>62</v>
      </c>
      <c r="B481" s="2" t="s">
        <v>15</v>
      </c>
      <c r="C481" s="2" t="s">
        <v>16</v>
      </c>
      <c r="D481" s="2">
        <v>182876</v>
      </c>
      <c r="E481" s="2">
        <v>71235</v>
      </c>
      <c r="F481" s="2">
        <v>6520</v>
      </c>
      <c r="G481" s="2" t="s">
        <v>436</v>
      </c>
      <c r="H481" s="2" t="s">
        <v>18</v>
      </c>
      <c r="I481" s="2" t="str">
        <f t="shared" si="56"/>
        <v>resource</v>
      </c>
      <c r="J481" s="2">
        <v>154</v>
      </c>
      <c r="K481" t="str">
        <f t="shared" si="60"/>
        <v>https://moodle2.ntin.edu.tw/mod/resource/view.php?id=71235</v>
      </c>
      <c r="L481" s="3" t="str">
        <f t="shared" si="57"/>
        <v>檔案連結</v>
      </c>
      <c r="M481" t="str">
        <f t="shared" si="61"/>
        <v>https://moodle2.ntin.edu.tw/course/view.php?id=6520</v>
      </c>
      <c r="N481" s="3" t="str">
        <f t="shared" si="62"/>
        <v>課程頁面</v>
      </c>
    </row>
    <row r="482" spans="1:14" x14ac:dyDescent="0.25">
      <c r="A482" s="2" t="s">
        <v>62</v>
      </c>
      <c r="B482" s="2" t="s">
        <v>15</v>
      </c>
      <c r="C482" s="2" t="s">
        <v>16</v>
      </c>
      <c r="D482" s="2">
        <v>182891</v>
      </c>
      <c r="E482" s="2">
        <v>71250</v>
      </c>
      <c r="F482" s="2">
        <v>6520</v>
      </c>
      <c r="G482" s="2" t="s">
        <v>437</v>
      </c>
      <c r="H482" s="2" t="s">
        <v>18</v>
      </c>
      <c r="I482" s="2" t="str">
        <f t="shared" si="56"/>
        <v>resource</v>
      </c>
      <c r="J482" s="2">
        <v>154</v>
      </c>
      <c r="K482" t="str">
        <f t="shared" si="60"/>
        <v>https://moodle2.ntin.edu.tw/mod/resource/view.php?id=71250</v>
      </c>
      <c r="L482" s="3" t="str">
        <f t="shared" si="57"/>
        <v>檔案連結</v>
      </c>
      <c r="M482" t="str">
        <f t="shared" si="61"/>
        <v>https://moodle2.ntin.edu.tw/course/view.php?id=6520</v>
      </c>
      <c r="N482" s="3" t="str">
        <f t="shared" si="62"/>
        <v>課程頁面</v>
      </c>
    </row>
    <row r="483" spans="1:14" x14ac:dyDescent="0.25">
      <c r="A483" s="2" t="s">
        <v>314</v>
      </c>
      <c r="B483" s="2" t="s">
        <v>15</v>
      </c>
      <c r="C483" s="2" t="s">
        <v>16</v>
      </c>
      <c r="D483" s="2">
        <v>158685</v>
      </c>
      <c r="E483" s="2">
        <v>54949</v>
      </c>
      <c r="F483" s="2">
        <v>5475</v>
      </c>
      <c r="G483" s="2" t="s">
        <v>438</v>
      </c>
      <c r="H483" s="2" t="s">
        <v>18</v>
      </c>
      <c r="I483" s="2" t="str">
        <f t="shared" si="56"/>
        <v>resource</v>
      </c>
      <c r="J483" s="2">
        <v>154</v>
      </c>
      <c r="K483" t="str">
        <f t="shared" si="60"/>
        <v>https://moodle2.ntin.edu.tw/mod/resource/view.php?id=54949</v>
      </c>
      <c r="L483" s="3" t="str">
        <f t="shared" si="57"/>
        <v>檔案連結</v>
      </c>
      <c r="M483" t="str">
        <f t="shared" si="61"/>
        <v>https://moodle2.ntin.edu.tw/course/view.php?id=5475</v>
      </c>
      <c r="N483" s="3" t="str">
        <f t="shared" si="62"/>
        <v>課程頁面</v>
      </c>
    </row>
    <row r="484" spans="1:14" x14ac:dyDescent="0.25">
      <c r="A484" s="2" t="s">
        <v>83</v>
      </c>
      <c r="B484" s="2" t="s">
        <v>15</v>
      </c>
      <c r="C484" s="2" t="s">
        <v>16</v>
      </c>
      <c r="D484" s="2">
        <v>158708</v>
      </c>
      <c r="E484" s="2">
        <v>54972</v>
      </c>
      <c r="F484" s="2">
        <v>5652</v>
      </c>
      <c r="G484" s="2" t="s">
        <v>439</v>
      </c>
      <c r="H484" s="2" t="s">
        <v>18</v>
      </c>
      <c r="I484" s="2" t="str">
        <f t="shared" si="56"/>
        <v>resource</v>
      </c>
      <c r="J484" s="2">
        <v>154</v>
      </c>
      <c r="K484" t="str">
        <f t="shared" si="60"/>
        <v>https://moodle2.ntin.edu.tw/mod/resource/view.php?id=54972</v>
      </c>
      <c r="L484" s="3" t="str">
        <f t="shared" si="57"/>
        <v>檔案連結</v>
      </c>
      <c r="M484" t="str">
        <f t="shared" si="61"/>
        <v>https://moodle2.ntin.edu.tw/course/view.php?id=5652</v>
      </c>
      <c r="N484" s="3" t="str">
        <f t="shared" si="62"/>
        <v>課程頁面</v>
      </c>
    </row>
    <row r="485" spans="1:14" x14ac:dyDescent="0.25">
      <c r="A485" s="2" t="s">
        <v>74</v>
      </c>
      <c r="B485" s="2" t="s">
        <v>15</v>
      </c>
      <c r="C485" s="2" t="s">
        <v>16</v>
      </c>
      <c r="D485" s="2">
        <v>110232</v>
      </c>
      <c r="E485" s="2">
        <v>31963</v>
      </c>
      <c r="F485" s="2">
        <v>4851</v>
      </c>
      <c r="G485" s="2" t="s">
        <v>440</v>
      </c>
      <c r="H485" s="2" t="s">
        <v>18</v>
      </c>
      <c r="I485" s="2" t="str">
        <f t="shared" si="56"/>
        <v>resource</v>
      </c>
      <c r="J485" s="2">
        <v>154</v>
      </c>
      <c r="K485" t="str">
        <f t="shared" si="60"/>
        <v>https://moodle2.ntin.edu.tw/mod/resource/view.php?id=31963</v>
      </c>
      <c r="L485" s="3" t="str">
        <f t="shared" si="57"/>
        <v>檔案連結</v>
      </c>
      <c r="M485" t="str">
        <f t="shared" si="61"/>
        <v>https://moodle2.ntin.edu.tw/course/view.php?id=4851</v>
      </c>
      <c r="N485" s="3" t="str">
        <f t="shared" si="62"/>
        <v>課程頁面</v>
      </c>
    </row>
    <row r="486" spans="1:14" x14ac:dyDescent="0.25">
      <c r="A486" s="2" t="s">
        <v>74</v>
      </c>
      <c r="B486" s="2" t="s">
        <v>15</v>
      </c>
      <c r="C486" s="2" t="s">
        <v>16</v>
      </c>
      <c r="D486" s="2">
        <v>154287</v>
      </c>
      <c r="E486" s="2">
        <v>51156</v>
      </c>
      <c r="F486" s="2">
        <v>5759</v>
      </c>
      <c r="G486" s="2" t="s">
        <v>441</v>
      </c>
      <c r="H486" s="2" t="s">
        <v>18</v>
      </c>
      <c r="I486" s="2" t="str">
        <f t="shared" si="56"/>
        <v>resource</v>
      </c>
      <c r="J486" s="2">
        <v>154</v>
      </c>
      <c r="K486" t="str">
        <f t="shared" si="60"/>
        <v>https://moodle2.ntin.edu.tw/mod/resource/view.php?id=51156</v>
      </c>
      <c r="L486" s="3" t="str">
        <f t="shared" si="57"/>
        <v>檔案連結</v>
      </c>
      <c r="M486" t="str">
        <f t="shared" si="61"/>
        <v>https://moodle2.ntin.edu.tw/course/view.php?id=5759</v>
      </c>
      <c r="N486" s="3" t="str">
        <f t="shared" si="62"/>
        <v>課程頁面</v>
      </c>
    </row>
    <row r="487" spans="1:14" x14ac:dyDescent="0.25">
      <c r="A487" s="2" t="s">
        <v>74</v>
      </c>
      <c r="B487" s="2" t="s">
        <v>15</v>
      </c>
      <c r="C487" s="2" t="s">
        <v>16</v>
      </c>
      <c r="D487" s="2">
        <v>158126</v>
      </c>
      <c r="E487" s="2">
        <v>54439</v>
      </c>
      <c r="F487" s="2">
        <v>5595</v>
      </c>
      <c r="G487" s="2" t="s">
        <v>442</v>
      </c>
      <c r="H487" s="2" t="s">
        <v>18</v>
      </c>
      <c r="I487" s="2" t="str">
        <f t="shared" si="56"/>
        <v>resource</v>
      </c>
      <c r="J487" s="2">
        <v>154</v>
      </c>
      <c r="K487" t="str">
        <f t="shared" si="60"/>
        <v>https://moodle2.ntin.edu.tw/mod/resource/view.php?id=54439</v>
      </c>
      <c r="L487" s="3" t="str">
        <f t="shared" si="57"/>
        <v>檔案連結</v>
      </c>
      <c r="M487" t="str">
        <f t="shared" si="61"/>
        <v>https://moodle2.ntin.edu.tw/course/view.php?id=5595</v>
      </c>
      <c r="N487" s="3" t="str">
        <f t="shared" si="62"/>
        <v>課程頁面</v>
      </c>
    </row>
    <row r="488" spans="1:14" x14ac:dyDescent="0.25">
      <c r="A488" s="2" t="s">
        <v>443</v>
      </c>
      <c r="B488" s="2" t="s">
        <v>15</v>
      </c>
      <c r="C488" s="2" t="s">
        <v>177</v>
      </c>
      <c r="D488" s="2">
        <v>45481</v>
      </c>
      <c r="E488" s="2">
        <v>9789</v>
      </c>
      <c r="F488" s="2">
        <v>1290</v>
      </c>
      <c r="G488" s="2" t="s">
        <v>444</v>
      </c>
      <c r="H488" s="2" t="s">
        <v>18</v>
      </c>
      <c r="I488" s="2" t="str">
        <f t="shared" si="56"/>
        <v>resource</v>
      </c>
      <c r="J488" s="2">
        <v>154</v>
      </c>
      <c r="K488" t="str">
        <f t="shared" si="60"/>
        <v>https://moodle2.ntin.edu.tw/course/view.php?id=1290</v>
      </c>
      <c r="L488" s="3" t="str">
        <f t="shared" si="57"/>
        <v>檔案連結</v>
      </c>
      <c r="M488" t="str">
        <f t="shared" si="61"/>
        <v>https://moodle2.ntin.edu.tw/course/view.php?id=1290</v>
      </c>
      <c r="N488" s="3" t="str">
        <f t="shared" si="62"/>
        <v>課程頁面</v>
      </c>
    </row>
    <row r="489" spans="1:14" x14ac:dyDescent="0.25">
      <c r="A489" s="2" t="s">
        <v>443</v>
      </c>
      <c r="B489" s="2" t="s">
        <v>15</v>
      </c>
      <c r="C489" s="2" t="s">
        <v>177</v>
      </c>
      <c r="D489" s="2">
        <v>45482</v>
      </c>
      <c r="E489" s="2">
        <v>9790</v>
      </c>
      <c r="F489" s="2">
        <v>1301</v>
      </c>
      <c r="G489" s="2" t="s">
        <v>444</v>
      </c>
      <c r="H489" s="2" t="s">
        <v>18</v>
      </c>
      <c r="I489" s="2" t="str">
        <f t="shared" si="56"/>
        <v>resource</v>
      </c>
      <c r="J489" s="2">
        <v>154</v>
      </c>
      <c r="K489" t="str">
        <f t="shared" si="60"/>
        <v>https://moodle2.ntin.edu.tw/course/view.php?id=1301</v>
      </c>
      <c r="L489" s="3" t="str">
        <f t="shared" si="57"/>
        <v>檔案連結</v>
      </c>
      <c r="M489" t="str">
        <f t="shared" si="61"/>
        <v>https://moodle2.ntin.edu.tw/course/view.php?id=1301</v>
      </c>
      <c r="N489" s="3" t="str">
        <f t="shared" si="62"/>
        <v>課程頁面</v>
      </c>
    </row>
    <row r="490" spans="1:14" x14ac:dyDescent="0.25">
      <c r="A490" s="2" t="s">
        <v>150</v>
      </c>
      <c r="B490" s="2" t="s">
        <v>15</v>
      </c>
      <c r="C490" s="2" t="s">
        <v>16</v>
      </c>
      <c r="D490" s="2">
        <v>108483</v>
      </c>
      <c r="E490" s="2">
        <v>30845</v>
      </c>
      <c r="F490" s="2">
        <v>4513</v>
      </c>
      <c r="G490" s="2" t="s">
        <v>311</v>
      </c>
      <c r="H490" s="2" t="s">
        <v>73</v>
      </c>
      <c r="I490" s="2" t="str">
        <f t="shared" si="56"/>
        <v>folder</v>
      </c>
      <c r="J490" s="2">
        <v>154</v>
      </c>
      <c r="K490" t="str">
        <f>"https://moodle2.ntin.edu.tw/mod/"&amp;I490&amp;"/view.php?id="&amp;E490</f>
        <v>https://moodle2.ntin.edu.tw/mod/folder/view.php?id=30845</v>
      </c>
      <c r="L490" s="3" t="str">
        <f t="shared" si="57"/>
        <v>檔案連結</v>
      </c>
      <c r="M490" t="str">
        <f t="shared" si="61"/>
        <v>https://moodle2.ntin.edu.tw/course/view.php?id=4513</v>
      </c>
      <c r="N490" s="3" t="str">
        <f t="shared" si="62"/>
        <v>課程頁面</v>
      </c>
    </row>
    <row r="491" spans="1:14" x14ac:dyDescent="0.25">
      <c r="A491" s="2" t="s">
        <v>150</v>
      </c>
      <c r="B491" s="2" t="s">
        <v>15</v>
      </c>
      <c r="C491" s="2" t="s">
        <v>16</v>
      </c>
      <c r="D491" s="2">
        <v>108484</v>
      </c>
      <c r="E491" s="2">
        <v>30846</v>
      </c>
      <c r="F491" s="2">
        <v>4532</v>
      </c>
      <c r="G491" s="2" t="s">
        <v>311</v>
      </c>
      <c r="H491" s="2" t="s">
        <v>73</v>
      </c>
      <c r="I491" s="2" t="str">
        <f t="shared" si="56"/>
        <v>folder</v>
      </c>
      <c r="J491" s="2">
        <v>154</v>
      </c>
      <c r="K491" t="str">
        <f>"https://moodle2.ntin.edu.tw/mod/"&amp;I491&amp;"/view.php?id="&amp;E491</f>
        <v>https://moodle2.ntin.edu.tw/mod/folder/view.php?id=30846</v>
      </c>
      <c r="L491" s="3" t="str">
        <f t="shared" si="57"/>
        <v>檔案連結</v>
      </c>
      <c r="M491" t="str">
        <f t="shared" si="61"/>
        <v>https://moodle2.ntin.edu.tw/course/view.php?id=4532</v>
      </c>
      <c r="N491" s="3" t="str">
        <f t="shared" si="62"/>
        <v>課程頁面</v>
      </c>
    </row>
    <row r="492" spans="1:14" x14ac:dyDescent="0.25">
      <c r="A492" s="2" t="s">
        <v>150</v>
      </c>
      <c r="B492" s="2" t="s">
        <v>15</v>
      </c>
      <c r="C492" s="2" t="s">
        <v>16</v>
      </c>
      <c r="D492" s="2">
        <v>108485</v>
      </c>
      <c r="E492" s="2">
        <v>30847</v>
      </c>
      <c r="F492" s="2">
        <v>4550</v>
      </c>
      <c r="G492" s="2" t="s">
        <v>311</v>
      </c>
      <c r="H492" s="2" t="s">
        <v>73</v>
      </c>
      <c r="I492" s="2" t="str">
        <f t="shared" si="56"/>
        <v>folder</v>
      </c>
      <c r="J492" s="2">
        <v>154</v>
      </c>
      <c r="K492" t="str">
        <f>"https://moodle2.ntin.edu.tw/mod/"&amp;I492&amp;"/view.php?id="&amp;E492</f>
        <v>https://moodle2.ntin.edu.tw/mod/folder/view.php?id=30847</v>
      </c>
      <c r="L492" s="3" t="str">
        <f t="shared" si="57"/>
        <v>檔案連結</v>
      </c>
      <c r="M492" t="str">
        <f t="shared" si="61"/>
        <v>https://moodle2.ntin.edu.tw/course/view.php?id=4550</v>
      </c>
      <c r="N492" s="3" t="str">
        <f t="shared" si="62"/>
        <v>課程頁面</v>
      </c>
    </row>
    <row r="493" spans="1:14" x14ac:dyDescent="0.25">
      <c r="A493" s="2" t="s">
        <v>150</v>
      </c>
      <c r="B493" s="2" t="s">
        <v>15</v>
      </c>
      <c r="C493" s="2" t="s">
        <v>16</v>
      </c>
      <c r="D493" s="2">
        <v>108486</v>
      </c>
      <c r="E493" s="2">
        <v>30848</v>
      </c>
      <c r="F493" s="2">
        <v>4569</v>
      </c>
      <c r="G493" s="2" t="s">
        <v>311</v>
      </c>
      <c r="H493" s="2" t="s">
        <v>73</v>
      </c>
      <c r="I493" s="2" t="str">
        <f t="shared" si="56"/>
        <v>folder</v>
      </c>
      <c r="J493" s="2">
        <v>154</v>
      </c>
      <c r="K493" t="str">
        <f>"https://moodle2.ntin.edu.tw/mod/"&amp;I493&amp;"/view.php?id="&amp;E493</f>
        <v>https://moodle2.ntin.edu.tw/mod/folder/view.php?id=30848</v>
      </c>
      <c r="L493" s="3" t="str">
        <f t="shared" si="57"/>
        <v>檔案連結</v>
      </c>
      <c r="M493" t="str">
        <f t="shared" si="61"/>
        <v>https://moodle2.ntin.edu.tw/course/view.php?id=4569</v>
      </c>
      <c r="N493" s="3" t="str">
        <f t="shared" si="62"/>
        <v>課程頁面</v>
      </c>
    </row>
    <row r="494" spans="1:14" x14ac:dyDescent="0.25">
      <c r="A494" s="2" t="s">
        <v>150</v>
      </c>
      <c r="B494" s="2" t="s">
        <v>15</v>
      </c>
      <c r="C494" s="2" t="s">
        <v>16</v>
      </c>
      <c r="D494" s="2">
        <v>108487</v>
      </c>
      <c r="E494" s="2">
        <v>30849</v>
      </c>
      <c r="F494" s="2">
        <v>4588</v>
      </c>
      <c r="G494" s="2" t="s">
        <v>311</v>
      </c>
      <c r="H494" s="2" t="s">
        <v>73</v>
      </c>
      <c r="I494" s="2" t="str">
        <f t="shared" si="56"/>
        <v>folder</v>
      </c>
      <c r="J494" s="2">
        <v>154</v>
      </c>
      <c r="K494" t="str">
        <f>"https://moodle2.ntin.edu.tw/mod/"&amp;I494&amp;"/view.php?id="&amp;E494</f>
        <v>https://moodle2.ntin.edu.tw/mod/folder/view.php?id=30849</v>
      </c>
      <c r="L494" s="3" t="str">
        <f t="shared" si="57"/>
        <v>檔案連結</v>
      </c>
      <c r="M494" t="str">
        <f t="shared" si="61"/>
        <v>https://moodle2.ntin.edu.tw/course/view.php?id=4588</v>
      </c>
      <c r="N494" s="3" t="str">
        <f t="shared" si="62"/>
        <v>課程頁面</v>
      </c>
    </row>
    <row r="495" spans="1:14" x14ac:dyDescent="0.25">
      <c r="A495" s="2" t="s">
        <v>83</v>
      </c>
      <c r="B495" s="2" t="s">
        <v>15</v>
      </c>
      <c r="C495" s="2" t="s">
        <v>177</v>
      </c>
      <c r="D495" s="2">
        <v>107444</v>
      </c>
      <c r="E495" s="2">
        <v>30172</v>
      </c>
      <c r="F495" s="2">
        <v>4549</v>
      </c>
      <c r="G495" s="2" t="s">
        <v>445</v>
      </c>
      <c r="H495" s="2" t="s">
        <v>18</v>
      </c>
      <c r="I495" s="2" t="str">
        <f t="shared" si="56"/>
        <v>resource</v>
      </c>
      <c r="J495" s="2">
        <v>153</v>
      </c>
      <c r="K495" t="str">
        <f>IF(AND(LEFT(C495,6)="video/",C495&lt;&gt;"video/x-ms-wmv"),"https://moodle2.ntin.edu.tw/mod/resource/view.php?id="&amp;E495,"https://moodle2.ntin.edu.tw/course/view.php?id="&amp;F495)</f>
        <v>https://moodle2.ntin.edu.tw/course/view.php?id=4549</v>
      </c>
      <c r="L495" s="3" t="str">
        <f t="shared" si="57"/>
        <v>檔案連結</v>
      </c>
      <c r="M495" t="str">
        <f t="shared" si="61"/>
        <v>https://moodle2.ntin.edu.tw/course/view.php?id=4549</v>
      </c>
      <c r="N495" s="3" t="str">
        <f t="shared" si="62"/>
        <v>課程頁面</v>
      </c>
    </row>
    <row r="496" spans="1:14" x14ac:dyDescent="0.25">
      <c r="A496" s="2" t="s">
        <v>83</v>
      </c>
      <c r="B496" s="2" t="s">
        <v>15</v>
      </c>
      <c r="C496" s="2" t="s">
        <v>177</v>
      </c>
      <c r="D496" s="2">
        <v>108785</v>
      </c>
      <c r="E496" s="2">
        <v>31091</v>
      </c>
      <c r="F496" s="2">
        <v>4549</v>
      </c>
      <c r="G496" s="2" t="s">
        <v>446</v>
      </c>
      <c r="H496" s="2" t="s">
        <v>18</v>
      </c>
      <c r="I496" s="2" t="str">
        <f t="shared" si="56"/>
        <v>resource</v>
      </c>
      <c r="J496" s="2">
        <v>153</v>
      </c>
      <c r="K496" t="str">
        <f>IF(AND(LEFT(C496,6)="video/",C496&lt;&gt;"video/x-ms-wmv"),"https://moodle2.ntin.edu.tw/mod/resource/view.php?id="&amp;E496,"https://moodle2.ntin.edu.tw/course/view.php?id="&amp;F496)</f>
        <v>https://moodle2.ntin.edu.tw/course/view.php?id=4549</v>
      </c>
      <c r="L496" s="3" t="str">
        <f t="shared" si="57"/>
        <v>檔案連結</v>
      </c>
      <c r="M496" t="str">
        <f t="shared" si="61"/>
        <v>https://moodle2.ntin.edu.tw/course/view.php?id=4549</v>
      </c>
      <c r="N496" s="3" t="str">
        <f t="shared" si="62"/>
        <v>課程頁面</v>
      </c>
    </row>
    <row r="497" spans="1:14" x14ac:dyDescent="0.25">
      <c r="A497" s="2" t="s">
        <v>51</v>
      </c>
      <c r="B497" s="2" t="s">
        <v>15</v>
      </c>
      <c r="C497" s="2" t="s">
        <v>52</v>
      </c>
      <c r="D497" s="2">
        <v>108894</v>
      </c>
      <c r="E497" s="2">
        <v>31164</v>
      </c>
      <c r="F497" s="2">
        <v>4483</v>
      </c>
      <c r="G497" s="2" t="s">
        <v>447</v>
      </c>
      <c r="H497" s="2" t="s">
        <v>18</v>
      </c>
      <c r="I497" s="2" t="str">
        <f t="shared" si="56"/>
        <v>resource</v>
      </c>
      <c r="J497" s="2">
        <v>153</v>
      </c>
      <c r="K497" t="str">
        <f>IF(AND(LEFT(C497,6)="video/",C497&lt;&gt;"video/x-ms-wmv"),"https://moodle2.ntin.edu.tw/mod/resource/view.php?id="&amp;E497,"https://moodle2.ntin.edu.tw/course/view.php?id="&amp;F497)</f>
        <v>https://moodle2.ntin.edu.tw/mod/resource/view.php?id=31164</v>
      </c>
      <c r="L497" s="3" t="str">
        <f t="shared" si="57"/>
        <v>檔案連結</v>
      </c>
      <c r="M497" t="str">
        <f t="shared" si="61"/>
        <v>https://moodle2.ntin.edu.tw/course/view.php?id=4483</v>
      </c>
      <c r="N497" s="3" t="str">
        <f t="shared" si="62"/>
        <v>課程頁面</v>
      </c>
    </row>
    <row r="498" spans="1:14" x14ac:dyDescent="0.25">
      <c r="A498" s="2" t="s">
        <v>74</v>
      </c>
      <c r="B498" s="2" t="s">
        <v>15</v>
      </c>
      <c r="C498" s="2" t="s">
        <v>16</v>
      </c>
      <c r="D498" s="2">
        <v>109184</v>
      </c>
      <c r="E498" s="2">
        <v>31367</v>
      </c>
      <c r="F498" s="2">
        <v>4855</v>
      </c>
      <c r="G498" s="2" t="s">
        <v>448</v>
      </c>
      <c r="H498" s="2" t="s">
        <v>18</v>
      </c>
      <c r="I498" s="2" t="str">
        <f t="shared" si="56"/>
        <v>resource</v>
      </c>
      <c r="J498" s="2">
        <v>153</v>
      </c>
      <c r="K498" t="str">
        <f>IF(AND(LEFT(C498,6)="video/",C498&lt;&gt;"video/x-ms-wmv"),"https://moodle2.ntin.edu.tw/mod/resource/view.php?id="&amp;E498,"https://moodle2.ntin.edu.tw/course/view.php?id="&amp;F498)</f>
        <v>https://moodle2.ntin.edu.tw/mod/resource/view.php?id=31367</v>
      </c>
      <c r="L498" s="3" t="str">
        <f t="shared" si="57"/>
        <v>檔案連結</v>
      </c>
      <c r="M498" t="str">
        <f t="shared" si="61"/>
        <v>https://moodle2.ntin.edu.tw/course/view.php?id=4855</v>
      </c>
      <c r="N498" s="3" t="str">
        <f t="shared" si="62"/>
        <v>課程頁面</v>
      </c>
    </row>
    <row r="499" spans="1:14" x14ac:dyDescent="0.25">
      <c r="A499" s="2" t="s">
        <v>150</v>
      </c>
      <c r="B499" s="2" t="s">
        <v>15</v>
      </c>
      <c r="C499" s="2" t="s">
        <v>16</v>
      </c>
      <c r="D499" s="2">
        <v>109662</v>
      </c>
      <c r="E499" s="2">
        <v>31663</v>
      </c>
      <c r="F499" s="2">
        <v>4513</v>
      </c>
      <c r="G499" s="2" t="s">
        <v>449</v>
      </c>
      <c r="H499" s="2" t="s">
        <v>73</v>
      </c>
      <c r="I499" s="2" t="str">
        <f t="shared" si="56"/>
        <v>folder</v>
      </c>
      <c r="J499" s="2">
        <v>153</v>
      </c>
      <c r="K499" t="str">
        <f>"https://moodle2.ntin.edu.tw/mod/"&amp;I499&amp;"/view.php?id="&amp;E499</f>
        <v>https://moodle2.ntin.edu.tw/mod/folder/view.php?id=31663</v>
      </c>
      <c r="L499" s="3" t="str">
        <f t="shared" si="57"/>
        <v>檔案連結</v>
      </c>
      <c r="M499" t="str">
        <f t="shared" si="61"/>
        <v>https://moodle2.ntin.edu.tw/course/view.php?id=4513</v>
      </c>
      <c r="N499" s="3" t="str">
        <f t="shared" si="62"/>
        <v>課程頁面</v>
      </c>
    </row>
    <row r="500" spans="1:14" x14ac:dyDescent="0.25">
      <c r="A500" s="2" t="s">
        <v>150</v>
      </c>
      <c r="B500" s="2" t="s">
        <v>15</v>
      </c>
      <c r="C500" s="2" t="s">
        <v>16</v>
      </c>
      <c r="D500" s="2">
        <v>109663</v>
      </c>
      <c r="E500" s="2">
        <v>31664</v>
      </c>
      <c r="F500" s="2">
        <v>4532</v>
      </c>
      <c r="G500" s="2" t="s">
        <v>449</v>
      </c>
      <c r="H500" s="2" t="s">
        <v>73</v>
      </c>
      <c r="I500" s="2" t="str">
        <f t="shared" si="56"/>
        <v>folder</v>
      </c>
      <c r="J500" s="2">
        <v>153</v>
      </c>
      <c r="K500" t="str">
        <f>"https://moodle2.ntin.edu.tw/mod/"&amp;I500&amp;"/view.php?id="&amp;E500</f>
        <v>https://moodle2.ntin.edu.tw/mod/folder/view.php?id=31664</v>
      </c>
      <c r="L500" s="3" t="str">
        <f t="shared" si="57"/>
        <v>檔案連結</v>
      </c>
      <c r="M500" t="str">
        <f t="shared" si="61"/>
        <v>https://moodle2.ntin.edu.tw/course/view.php?id=4532</v>
      </c>
      <c r="N500" s="3" t="str">
        <f t="shared" si="62"/>
        <v>課程頁面</v>
      </c>
    </row>
    <row r="501" spans="1:14" x14ac:dyDescent="0.25">
      <c r="A501" s="2" t="s">
        <v>150</v>
      </c>
      <c r="B501" s="2" t="s">
        <v>15</v>
      </c>
      <c r="C501" s="2" t="s">
        <v>16</v>
      </c>
      <c r="D501" s="2">
        <v>185830</v>
      </c>
      <c r="E501" s="2">
        <v>73690</v>
      </c>
      <c r="F501" s="2">
        <v>5467</v>
      </c>
      <c r="G501" s="2" t="s">
        <v>450</v>
      </c>
      <c r="H501" s="2" t="s">
        <v>18</v>
      </c>
      <c r="I501" s="2" t="str">
        <f t="shared" si="56"/>
        <v>resource</v>
      </c>
      <c r="J501" s="2">
        <v>153</v>
      </c>
      <c r="K501" t="str">
        <f t="shared" ref="K501:K506" si="63">IF(AND(LEFT(C501,6)="video/",C501&lt;&gt;"video/x-ms-wmv"),"https://moodle2.ntin.edu.tw/mod/resource/view.php?id="&amp;E501,"https://moodle2.ntin.edu.tw/course/view.php?id="&amp;F501)</f>
        <v>https://moodle2.ntin.edu.tw/mod/resource/view.php?id=73690</v>
      </c>
      <c r="L501" s="3" t="str">
        <f t="shared" si="57"/>
        <v>檔案連結</v>
      </c>
      <c r="M501" t="str">
        <f t="shared" si="61"/>
        <v>https://moodle2.ntin.edu.tw/course/view.php?id=5467</v>
      </c>
      <c r="N501" s="3" t="str">
        <f t="shared" si="62"/>
        <v>課程頁面</v>
      </c>
    </row>
    <row r="502" spans="1:14" x14ac:dyDescent="0.25">
      <c r="A502" s="2" t="s">
        <v>62</v>
      </c>
      <c r="B502" s="2" t="s">
        <v>15</v>
      </c>
      <c r="C502" s="2" t="s">
        <v>16</v>
      </c>
      <c r="D502" s="2">
        <v>182759</v>
      </c>
      <c r="E502" s="2">
        <v>71118</v>
      </c>
      <c r="F502" s="2">
        <v>6518</v>
      </c>
      <c r="G502" s="2" t="s">
        <v>451</v>
      </c>
      <c r="H502" s="2" t="s">
        <v>18</v>
      </c>
      <c r="I502" s="2" t="str">
        <f t="shared" si="56"/>
        <v>resource</v>
      </c>
      <c r="J502" s="2">
        <v>152</v>
      </c>
      <c r="K502" t="str">
        <f t="shared" si="63"/>
        <v>https://moodle2.ntin.edu.tw/mod/resource/view.php?id=71118</v>
      </c>
      <c r="L502" s="3" t="str">
        <f t="shared" si="57"/>
        <v>檔案連結</v>
      </c>
      <c r="M502" t="str">
        <f t="shared" si="61"/>
        <v>https://moodle2.ntin.edu.tw/course/view.php?id=6518</v>
      </c>
      <c r="N502" s="3" t="str">
        <f t="shared" si="62"/>
        <v>課程頁面</v>
      </c>
    </row>
    <row r="503" spans="1:14" x14ac:dyDescent="0.25">
      <c r="A503" s="2" t="s">
        <v>62</v>
      </c>
      <c r="B503" s="2" t="s">
        <v>15</v>
      </c>
      <c r="C503" s="2" t="s">
        <v>16</v>
      </c>
      <c r="D503" s="2">
        <v>182872</v>
      </c>
      <c r="E503" s="2">
        <v>71231</v>
      </c>
      <c r="F503" s="2">
        <v>6520</v>
      </c>
      <c r="G503" s="2" t="s">
        <v>451</v>
      </c>
      <c r="H503" s="2" t="s">
        <v>18</v>
      </c>
      <c r="I503" s="2" t="str">
        <f t="shared" si="56"/>
        <v>resource</v>
      </c>
      <c r="J503" s="2">
        <v>152</v>
      </c>
      <c r="K503" t="str">
        <f t="shared" si="63"/>
        <v>https://moodle2.ntin.edu.tw/mod/resource/view.php?id=71231</v>
      </c>
      <c r="L503" s="3" t="str">
        <f t="shared" si="57"/>
        <v>檔案連結</v>
      </c>
      <c r="M503" t="str">
        <f t="shared" si="61"/>
        <v>https://moodle2.ntin.edu.tw/course/view.php?id=6520</v>
      </c>
      <c r="N503" s="3" t="str">
        <f t="shared" si="62"/>
        <v>課程頁面</v>
      </c>
    </row>
    <row r="504" spans="1:14" x14ac:dyDescent="0.25">
      <c r="A504" s="2" t="s">
        <v>83</v>
      </c>
      <c r="B504" s="2" t="s">
        <v>15</v>
      </c>
      <c r="C504" s="2" t="s">
        <v>16</v>
      </c>
      <c r="D504" s="2">
        <v>158725</v>
      </c>
      <c r="E504" s="2">
        <v>54989</v>
      </c>
      <c r="F504" s="2">
        <v>5652</v>
      </c>
      <c r="G504" s="2" t="s">
        <v>452</v>
      </c>
      <c r="H504" s="2" t="s">
        <v>18</v>
      </c>
      <c r="I504" s="2" t="str">
        <f t="shared" si="56"/>
        <v>resource</v>
      </c>
      <c r="J504" s="2">
        <v>152</v>
      </c>
      <c r="K504" t="str">
        <f t="shared" si="63"/>
        <v>https://moodle2.ntin.edu.tw/mod/resource/view.php?id=54989</v>
      </c>
      <c r="L504" s="3" t="str">
        <f t="shared" si="57"/>
        <v>檔案連結</v>
      </c>
      <c r="M504" t="str">
        <f t="shared" si="61"/>
        <v>https://moodle2.ntin.edu.tw/course/view.php?id=5652</v>
      </c>
      <c r="N504" s="3" t="str">
        <f t="shared" si="62"/>
        <v>課程頁面</v>
      </c>
    </row>
    <row r="505" spans="1:14" x14ac:dyDescent="0.25">
      <c r="A505" s="2" t="s">
        <v>453</v>
      </c>
      <c r="B505" s="2" t="s">
        <v>15</v>
      </c>
      <c r="C505" s="2" t="s">
        <v>31</v>
      </c>
      <c r="D505" s="2">
        <v>158504</v>
      </c>
      <c r="E505" s="2">
        <v>54800</v>
      </c>
      <c r="F505" s="2">
        <v>5744</v>
      </c>
      <c r="G505" s="2" t="s">
        <v>454</v>
      </c>
      <c r="H505" s="2" t="s">
        <v>18</v>
      </c>
      <c r="I505" s="2" t="str">
        <f t="shared" si="56"/>
        <v>resource</v>
      </c>
      <c r="J505" s="2">
        <v>152</v>
      </c>
      <c r="K505" t="str">
        <f t="shared" si="63"/>
        <v>https://moodle2.ntin.edu.tw/mod/resource/view.php?id=54800</v>
      </c>
      <c r="L505" s="3" t="str">
        <f t="shared" si="57"/>
        <v>檔案連結</v>
      </c>
      <c r="M505" t="str">
        <f t="shared" si="61"/>
        <v>https://moodle2.ntin.edu.tw/course/view.php?id=5744</v>
      </c>
      <c r="N505" s="3" t="str">
        <f t="shared" si="62"/>
        <v>課程頁面</v>
      </c>
    </row>
    <row r="506" spans="1:14" x14ac:dyDescent="0.25">
      <c r="A506" s="2" t="s">
        <v>74</v>
      </c>
      <c r="B506" s="2" t="s">
        <v>15</v>
      </c>
      <c r="C506" s="2" t="s">
        <v>16</v>
      </c>
      <c r="D506" s="2">
        <v>154287</v>
      </c>
      <c r="E506" s="2">
        <v>51156</v>
      </c>
      <c r="F506" s="2">
        <v>5759</v>
      </c>
      <c r="G506" s="2" t="s">
        <v>455</v>
      </c>
      <c r="H506" s="2" t="s">
        <v>18</v>
      </c>
      <c r="I506" s="2" t="str">
        <f t="shared" si="56"/>
        <v>resource</v>
      </c>
      <c r="J506" s="2">
        <v>152</v>
      </c>
      <c r="K506" t="str">
        <f t="shared" si="63"/>
        <v>https://moodle2.ntin.edu.tw/mod/resource/view.php?id=51156</v>
      </c>
      <c r="L506" s="3" t="str">
        <f t="shared" si="57"/>
        <v>檔案連結</v>
      </c>
      <c r="M506" t="str">
        <f t="shared" si="61"/>
        <v>https://moodle2.ntin.edu.tw/course/view.php?id=5759</v>
      </c>
      <c r="N506" s="3" t="str">
        <f t="shared" si="62"/>
        <v>課程頁面</v>
      </c>
    </row>
    <row r="507" spans="1:14" x14ac:dyDescent="0.25">
      <c r="A507" s="2" t="s">
        <v>150</v>
      </c>
      <c r="B507" s="2" t="s">
        <v>15</v>
      </c>
      <c r="C507" s="2" t="s">
        <v>16</v>
      </c>
      <c r="D507" s="2">
        <v>108974</v>
      </c>
      <c r="E507" s="2">
        <v>31224</v>
      </c>
      <c r="F507" s="2">
        <v>4513</v>
      </c>
      <c r="G507" s="2" t="s">
        <v>456</v>
      </c>
      <c r="H507" s="2" t="s">
        <v>73</v>
      </c>
      <c r="I507" s="2" t="str">
        <f t="shared" si="56"/>
        <v>folder</v>
      </c>
      <c r="J507" s="2">
        <v>152</v>
      </c>
      <c r="K507" t="str">
        <f t="shared" ref="K507:K513" si="64">"https://moodle2.ntin.edu.tw/mod/"&amp;I507&amp;"/view.php?id="&amp;E507</f>
        <v>https://moodle2.ntin.edu.tw/mod/folder/view.php?id=31224</v>
      </c>
      <c r="L507" s="3" t="str">
        <f t="shared" si="57"/>
        <v>檔案連結</v>
      </c>
      <c r="M507" t="str">
        <f t="shared" si="61"/>
        <v>https://moodle2.ntin.edu.tw/course/view.php?id=4513</v>
      </c>
      <c r="N507" s="3" t="str">
        <f t="shared" si="62"/>
        <v>課程頁面</v>
      </c>
    </row>
    <row r="508" spans="1:14" x14ac:dyDescent="0.25">
      <c r="A508" s="2" t="s">
        <v>150</v>
      </c>
      <c r="B508" s="2" t="s">
        <v>15</v>
      </c>
      <c r="C508" s="2" t="s">
        <v>16</v>
      </c>
      <c r="D508" s="2">
        <v>108975</v>
      </c>
      <c r="E508" s="2">
        <v>31225</v>
      </c>
      <c r="F508" s="2">
        <v>4532</v>
      </c>
      <c r="G508" s="2" t="s">
        <v>456</v>
      </c>
      <c r="H508" s="2" t="s">
        <v>73</v>
      </c>
      <c r="I508" s="2" t="str">
        <f t="shared" si="56"/>
        <v>folder</v>
      </c>
      <c r="J508" s="2">
        <v>152</v>
      </c>
      <c r="K508" t="str">
        <f t="shared" si="64"/>
        <v>https://moodle2.ntin.edu.tw/mod/folder/view.php?id=31225</v>
      </c>
      <c r="L508" s="3" t="str">
        <f t="shared" si="57"/>
        <v>檔案連結</v>
      </c>
      <c r="M508" t="str">
        <f t="shared" si="61"/>
        <v>https://moodle2.ntin.edu.tw/course/view.php?id=4532</v>
      </c>
      <c r="N508" s="3" t="str">
        <f t="shared" si="62"/>
        <v>課程頁面</v>
      </c>
    </row>
    <row r="509" spans="1:14" x14ac:dyDescent="0.25">
      <c r="A509" s="2" t="s">
        <v>150</v>
      </c>
      <c r="B509" s="2" t="s">
        <v>15</v>
      </c>
      <c r="C509" s="2" t="s">
        <v>16</v>
      </c>
      <c r="D509" s="2">
        <v>108976</v>
      </c>
      <c r="E509" s="2">
        <v>31226</v>
      </c>
      <c r="F509" s="2">
        <v>4550</v>
      </c>
      <c r="G509" s="2" t="s">
        <v>456</v>
      </c>
      <c r="H509" s="2" t="s">
        <v>73</v>
      </c>
      <c r="I509" s="2" t="str">
        <f t="shared" si="56"/>
        <v>folder</v>
      </c>
      <c r="J509" s="2">
        <v>152</v>
      </c>
      <c r="K509" t="str">
        <f t="shared" si="64"/>
        <v>https://moodle2.ntin.edu.tw/mod/folder/view.php?id=31226</v>
      </c>
      <c r="L509" s="3" t="str">
        <f t="shared" si="57"/>
        <v>檔案連結</v>
      </c>
      <c r="M509" t="str">
        <f t="shared" si="61"/>
        <v>https://moodle2.ntin.edu.tw/course/view.php?id=4550</v>
      </c>
      <c r="N509" s="3" t="str">
        <f t="shared" si="62"/>
        <v>課程頁面</v>
      </c>
    </row>
    <row r="510" spans="1:14" x14ac:dyDescent="0.25">
      <c r="A510" s="2" t="s">
        <v>150</v>
      </c>
      <c r="B510" s="2" t="s">
        <v>15</v>
      </c>
      <c r="C510" s="2" t="s">
        <v>16</v>
      </c>
      <c r="D510" s="2">
        <v>108977</v>
      </c>
      <c r="E510" s="2">
        <v>31227</v>
      </c>
      <c r="F510" s="2">
        <v>4569</v>
      </c>
      <c r="G510" s="2" t="s">
        <v>456</v>
      </c>
      <c r="H510" s="2" t="s">
        <v>73</v>
      </c>
      <c r="I510" s="2" t="str">
        <f t="shared" si="56"/>
        <v>folder</v>
      </c>
      <c r="J510" s="2">
        <v>152</v>
      </c>
      <c r="K510" t="str">
        <f t="shared" si="64"/>
        <v>https://moodle2.ntin.edu.tw/mod/folder/view.php?id=31227</v>
      </c>
      <c r="L510" s="3" t="str">
        <f t="shared" si="57"/>
        <v>檔案連結</v>
      </c>
      <c r="M510" t="str">
        <f t="shared" si="61"/>
        <v>https://moodle2.ntin.edu.tw/course/view.php?id=4569</v>
      </c>
      <c r="N510" s="3" t="str">
        <f t="shared" si="62"/>
        <v>課程頁面</v>
      </c>
    </row>
    <row r="511" spans="1:14" x14ac:dyDescent="0.25">
      <c r="A511" s="2" t="s">
        <v>150</v>
      </c>
      <c r="B511" s="2" t="s">
        <v>15</v>
      </c>
      <c r="C511" s="2" t="s">
        <v>16</v>
      </c>
      <c r="D511" s="2">
        <v>108978</v>
      </c>
      <c r="E511" s="2">
        <v>31228</v>
      </c>
      <c r="F511" s="2">
        <v>4588</v>
      </c>
      <c r="G511" s="2" t="s">
        <v>456</v>
      </c>
      <c r="H511" s="2" t="s">
        <v>73</v>
      </c>
      <c r="I511" s="2" t="str">
        <f t="shared" si="56"/>
        <v>folder</v>
      </c>
      <c r="J511" s="2">
        <v>152</v>
      </c>
      <c r="K511" t="str">
        <f t="shared" si="64"/>
        <v>https://moodle2.ntin.edu.tw/mod/folder/view.php?id=31228</v>
      </c>
      <c r="L511" s="3" t="str">
        <f t="shared" si="57"/>
        <v>檔案連結</v>
      </c>
      <c r="M511" t="str">
        <f t="shared" si="61"/>
        <v>https://moodle2.ntin.edu.tw/course/view.php?id=4588</v>
      </c>
      <c r="N511" s="3" t="str">
        <f t="shared" si="62"/>
        <v>課程頁面</v>
      </c>
    </row>
    <row r="512" spans="1:14" x14ac:dyDescent="0.25">
      <c r="A512" s="2" t="s">
        <v>150</v>
      </c>
      <c r="B512" s="2" t="s">
        <v>15</v>
      </c>
      <c r="C512" s="2" t="s">
        <v>16</v>
      </c>
      <c r="D512" s="2">
        <v>110037</v>
      </c>
      <c r="E512" s="2">
        <v>31840</v>
      </c>
      <c r="F512" s="2">
        <v>4513</v>
      </c>
      <c r="G512" s="2" t="s">
        <v>457</v>
      </c>
      <c r="H512" s="2" t="s">
        <v>73</v>
      </c>
      <c r="I512" s="2" t="str">
        <f t="shared" si="56"/>
        <v>folder</v>
      </c>
      <c r="J512" s="2">
        <v>152</v>
      </c>
      <c r="K512" t="str">
        <f t="shared" si="64"/>
        <v>https://moodle2.ntin.edu.tw/mod/folder/view.php?id=31840</v>
      </c>
      <c r="L512" s="3" t="str">
        <f t="shared" si="57"/>
        <v>檔案連結</v>
      </c>
      <c r="M512" t="str">
        <f t="shared" si="61"/>
        <v>https://moodle2.ntin.edu.tw/course/view.php?id=4513</v>
      </c>
      <c r="N512" s="3" t="str">
        <f t="shared" si="62"/>
        <v>課程頁面</v>
      </c>
    </row>
    <row r="513" spans="1:14" x14ac:dyDescent="0.25">
      <c r="A513" s="2" t="s">
        <v>150</v>
      </c>
      <c r="B513" s="2" t="s">
        <v>15</v>
      </c>
      <c r="C513" s="2" t="s">
        <v>16</v>
      </c>
      <c r="D513" s="2">
        <v>110038</v>
      </c>
      <c r="E513" s="2">
        <v>31841</v>
      </c>
      <c r="F513" s="2">
        <v>4532</v>
      </c>
      <c r="G513" s="2" t="s">
        <v>457</v>
      </c>
      <c r="H513" s="2" t="s">
        <v>73</v>
      </c>
      <c r="I513" s="2" t="str">
        <f t="shared" si="56"/>
        <v>folder</v>
      </c>
      <c r="J513" s="2">
        <v>152</v>
      </c>
      <c r="K513" t="str">
        <f t="shared" si="64"/>
        <v>https://moodle2.ntin.edu.tw/mod/folder/view.php?id=31841</v>
      </c>
      <c r="L513" s="3" t="str">
        <f t="shared" si="57"/>
        <v>檔案連結</v>
      </c>
      <c r="M513" t="str">
        <f t="shared" si="61"/>
        <v>https://moodle2.ntin.edu.tw/course/view.php?id=4532</v>
      </c>
      <c r="N513" s="3" t="str">
        <f t="shared" si="62"/>
        <v>課程頁面</v>
      </c>
    </row>
    <row r="514" spans="1:14" x14ac:dyDescent="0.25">
      <c r="A514" s="2" t="s">
        <v>333</v>
      </c>
      <c r="B514" s="2" t="s">
        <v>15</v>
      </c>
      <c r="C514" s="2" t="s">
        <v>16</v>
      </c>
      <c r="D514" s="2">
        <v>158489</v>
      </c>
      <c r="E514" s="2">
        <v>54785</v>
      </c>
      <c r="F514" s="2">
        <v>5841</v>
      </c>
      <c r="G514" s="2" t="s">
        <v>458</v>
      </c>
      <c r="H514" s="2" t="s">
        <v>18</v>
      </c>
      <c r="I514" s="2" t="str">
        <f t="shared" ref="I514:I577" si="65">IF(LEFT(H514,4)="mod_",RIGHT(H514,LEN(H514)-4),H514)</f>
        <v>resource</v>
      </c>
      <c r="J514" s="2">
        <v>152</v>
      </c>
      <c r="K514" t="str">
        <f>IF(AND(LEFT(C514,6)="video/",C514&lt;&gt;"video/x-ms-wmv"),"https://moodle2.ntin.edu.tw/mod/resource/view.php?id="&amp;E514,"https://moodle2.ntin.edu.tw/course/view.php?id="&amp;F514)</f>
        <v>https://moodle2.ntin.edu.tw/mod/resource/view.php?id=54785</v>
      </c>
      <c r="L514" s="3" t="str">
        <f t="shared" ref="L514:L577" si="66">HYPERLINK(K514,"檔案連結")</f>
        <v>檔案連結</v>
      </c>
      <c r="M514" t="str">
        <f t="shared" si="61"/>
        <v>https://moodle2.ntin.edu.tw/course/view.php?id=5841</v>
      </c>
      <c r="N514" s="3" t="str">
        <f t="shared" si="62"/>
        <v>課程頁面</v>
      </c>
    </row>
    <row r="515" spans="1:14" x14ac:dyDescent="0.25">
      <c r="A515" s="2" t="s">
        <v>74</v>
      </c>
      <c r="B515" s="2" t="s">
        <v>15</v>
      </c>
      <c r="C515" s="2" t="s">
        <v>16</v>
      </c>
      <c r="D515" s="2">
        <v>108626</v>
      </c>
      <c r="E515" s="2">
        <v>30982</v>
      </c>
      <c r="F515" s="2">
        <v>4855</v>
      </c>
      <c r="G515" s="2" t="s">
        <v>459</v>
      </c>
      <c r="H515" s="2" t="s">
        <v>18</v>
      </c>
      <c r="I515" s="2" t="str">
        <f t="shared" si="65"/>
        <v>resource</v>
      </c>
      <c r="J515" s="2">
        <v>151</v>
      </c>
      <c r="K515" t="str">
        <f>IF(AND(LEFT(C515,6)="video/",C515&lt;&gt;"video/x-ms-wmv"),"https://moodle2.ntin.edu.tw/mod/resource/view.php?id="&amp;E515,"https://moodle2.ntin.edu.tw/course/view.php?id="&amp;F515)</f>
        <v>https://moodle2.ntin.edu.tw/mod/resource/view.php?id=30982</v>
      </c>
      <c r="L515" s="3" t="str">
        <f t="shared" si="66"/>
        <v>檔案連結</v>
      </c>
      <c r="M515" t="str">
        <f t="shared" si="61"/>
        <v>https://moodle2.ntin.edu.tw/course/view.php?id=4855</v>
      </c>
      <c r="N515" s="3" t="str">
        <f t="shared" si="62"/>
        <v>課程頁面</v>
      </c>
    </row>
    <row r="516" spans="1:14" x14ac:dyDescent="0.25">
      <c r="A516" s="2" t="s">
        <v>231</v>
      </c>
      <c r="B516" s="2" t="s">
        <v>15</v>
      </c>
      <c r="C516" s="2" t="s">
        <v>16</v>
      </c>
      <c r="D516" s="2">
        <v>154271</v>
      </c>
      <c r="E516" s="2">
        <v>51148</v>
      </c>
      <c r="F516" s="2">
        <v>5660</v>
      </c>
      <c r="G516" s="2" t="s">
        <v>460</v>
      </c>
      <c r="H516" s="2" t="s">
        <v>18</v>
      </c>
      <c r="I516" s="2" t="str">
        <f t="shared" si="65"/>
        <v>resource</v>
      </c>
      <c r="J516" s="2">
        <v>150</v>
      </c>
      <c r="K516" t="str">
        <f>IF(AND(LEFT(C516,6)="video/",C516&lt;&gt;"video/x-ms-wmv"),"https://moodle2.ntin.edu.tw/mod/resource/view.php?id="&amp;E516,"https://moodle2.ntin.edu.tw/course/view.php?id="&amp;F516)</f>
        <v>https://moodle2.ntin.edu.tw/mod/resource/view.php?id=51148</v>
      </c>
      <c r="L516" s="3" t="str">
        <f t="shared" si="66"/>
        <v>檔案連結</v>
      </c>
      <c r="M516" t="str">
        <f t="shared" si="61"/>
        <v>https://moodle2.ntin.edu.tw/course/view.php?id=5660</v>
      </c>
      <c r="N516" s="3" t="str">
        <f t="shared" si="62"/>
        <v>課程頁面</v>
      </c>
    </row>
    <row r="517" spans="1:14" x14ac:dyDescent="0.25">
      <c r="A517" s="2" t="s">
        <v>74</v>
      </c>
      <c r="B517" s="2" t="s">
        <v>15</v>
      </c>
      <c r="C517" s="2" t="s">
        <v>16</v>
      </c>
      <c r="D517" s="2">
        <v>157744</v>
      </c>
      <c r="E517" s="2">
        <v>54102</v>
      </c>
      <c r="F517" s="2">
        <v>5759</v>
      </c>
      <c r="G517" s="2" t="s">
        <v>461</v>
      </c>
      <c r="H517" s="2" t="s">
        <v>18</v>
      </c>
      <c r="I517" s="2" t="str">
        <f t="shared" si="65"/>
        <v>resource</v>
      </c>
      <c r="J517" s="2">
        <v>150</v>
      </c>
      <c r="K517" t="str">
        <f>IF(AND(LEFT(C517,6)="video/",C517&lt;&gt;"video/x-ms-wmv"),"https://moodle2.ntin.edu.tw/mod/resource/view.php?id="&amp;E517,"https://moodle2.ntin.edu.tw/course/view.php?id="&amp;F517)</f>
        <v>https://moodle2.ntin.edu.tw/mod/resource/view.php?id=54102</v>
      </c>
      <c r="L517" s="3" t="str">
        <f t="shared" si="66"/>
        <v>檔案連結</v>
      </c>
      <c r="M517" t="str">
        <f t="shared" si="61"/>
        <v>https://moodle2.ntin.edu.tw/course/view.php?id=5759</v>
      </c>
      <c r="N517" s="3" t="str">
        <f t="shared" si="62"/>
        <v>課程頁面</v>
      </c>
    </row>
    <row r="518" spans="1:14" x14ac:dyDescent="0.25">
      <c r="A518" s="2" t="s">
        <v>150</v>
      </c>
      <c r="B518" s="2" t="s">
        <v>15</v>
      </c>
      <c r="C518" s="2" t="s">
        <v>16</v>
      </c>
      <c r="D518" s="2">
        <v>107507</v>
      </c>
      <c r="E518" s="2">
        <v>30203</v>
      </c>
      <c r="F518" s="2">
        <v>4532</v>
      </c>
      <c r="G518" s="2" t="s">
        <v>462</v>
      </c>
      <c r="H518" s="2" t="s">
        <v>18</v>
      </c>
      <c r="I518" s="2" t="str">
        <f t="shared" si="65"/>
        <v>resource</v>
      </c>
      <c r="J518" s="2">
        <v>150</v>
      </c>
      <c r="K518" t="str">
        <f>IF(AND(LEFT(C518,6)="video/",C518&lt;&gt;"video/x-ms-wmv"),"https://moodle2.ntin.edu.tw/mod/resource/view.php?id="&amp;E518,"https://moodle2.ntin.edu.tw/course/view.php?id="&amp;F518)</f>
        <v>https://moodle2.ntin.edu.tw/mod/resource/view.php?id=30203</v>
      </c>
      <c r="L518" s="3" t="str">
        <f t="shared" si="66"/>
        <v>檔案連結</v>
      </c>
      <c r="M518" t="str">
        <f t="shared" si="61"/>
        <v>https://moodle2.ntin.edu.tw/course/view.php?id=4532</v>
      </c>
      <c r="N518" s="3" t="str">
        <f t="shared" si="62"/>
        <v>課程頁面</v>
      </c>
    </row>
    <row r="519" spans="1:14" x14ac:dyDescent="0.25">
      <c r="A519" s="2" t="s">
        <v>150</v>
      </c>
      <c r="B519" s="2" t="s">
        <v>15</v>
      </c>
      <c r="C519" s="2" t="s">
        <v>16</v>
      </c>
      <c r="D519" s="2">
        <v>107509</v>
      </c>
      <c r="E519" s="2">
        <v>30205</v>
      </c>
      <c r="F519" s="2">
        <v>4532</v>
      </c>
      <c r="G519" s="2" t="s">
        <v>462</v>
      </c>
      <c r="H519" s="2" t="s">
        <v>73</v>
      </c>
      <c r="I519" s="2" t="str">
        <f t="shared" si="65"/>
        <v>folder</v>
      </c>
      <c r="J519" s="2">
        <v>150</v>
      </c>
      <c r="K519" t="str">
        <f t="shared" ref="K519:K527" si="67">"https://moodle2.ntin.edu.tw/mod/"&amp;I519&amp;"/view.php?id="&amp;E519</f>
        <v>https://moodle2.ntin.edu.tw/mod/folder/view.php?id=30205</v>
      </c>
      <c r="L519" s="3" t="str">
        <f t="shared" si="66"/>
        <v>檔案連結</v>
      </c>
      <c r="M519" t="str">
        <f t="shared" si="61"/>
        <v>https://moodle2.ntin.edu.tw/course/view.php?id=4532</v>
      </c>
      <c r="N519" s="3" t="str">
        <f t="shared" si="62"/>
        <v>課程頁面</v>
      </c>
    </row>
    <row r="520" spans="1:14" x14ac:dyDescent="0.25">
      <c r="A520" s="2" t="s">
        <v>150</v>
      </c>
      <c r="B520" s="2" t="s">
        <v>15</v>
      </c>
      <c r="C520" s="2" t="s">
        <v>16</v>
      </c>
      <c r="D520" s="2">
        <v>107511</v>
      </c>
      <c r="E520" s="2">
        <v>30206</v>
      </c>
      <c r="F520" s="2">
        <v>4513</v>
      </c>
      <c r="G520" s="2" t="s">
        <v>462</v>
      </c>
      <c r="H520" s="2" t="s">
        <v>73</v>
      </c>
      <c r="I520" s="2" t="str">
        <f t="shared" si="65"/>
        <v>folder</v>
      </c>
      <c r="J520" s="2">
        <v>150</v>
      </c>
      <c r="K520" t="str">
        <f t="shared" si="67"/>
        <v>https://moodle2.ntin.edu.tw/mod/folder/view.php?id=30206</v>
      </c>
      <c r="L520" s="3" t="str">
        <f t="shared" si="66"/>
        <v>檔案連結</v>
      </c>
      <c r="M520" t="str">
        <f t="shared" si="61"/>
        <v>https://moodle2.ntin.edu.tw/course/view.php?id=4513</v>
      </c>
      <c r="N520" s="3" t="str">
        <f t="shared" si="62"/>
        <v>課程頁面</v>
      </c>
    </row>
    <row r="521" spans="1:14" x14ac:dyDescent="0.25">
      <c r="A521" s="2" t="s">
        <v>150</v>
      </c>
      <c r="B521" s="2" t="s">
        <v>15</v>
      </c>
      <c r="C521" s="2" t="s">
        <v>16</v>
      </c>
      <c r="D521" s="2">
        <v>107512</v>
      </c>
      <c r="E521" s="2">
        <v>30207</v>
      </c>
      <c r="F521" s="2">
        <v>4550</v>
      </c>
      <c r="G521" s="2" t="s">
        <v>462</v>
      </c>
      <c r="H521" s="2" t="s">
        <v>73</v>
      </c>
      <c r="I521" s="2" t="str">
        <f t="shared" si="65"/>
        <v>folder</v>
      </c>
      <c r="J521" s="2">
        <v>150</v>
      </c>
      <c r="K521" t="str">
        <f t="shared" si="67"/>
        <v>https://moodle2.ntin.edu.tw/mod/folder/view.php?id=30207</v>
      </c>
      <c r="L521" s="3" t="str">
        <f t="shared" si="66"/>
        <v>檔案連結</v>
      </c>
      <c r="M521" t="str">
        <f t="shared" si="61"/>
        <v>https://moodle2.ntin.edu.tw/course/view.php?id=4550</v>
      </c>
      <c r="N521" s="3" t="str">
        <f t="shared" si="62"/>
        <v>課程頁面</v>
      </c>
    </row>
    <row r="522" spans="1:14" x14ac:dyDescent="0.25">
      <c r="A522" s="2" t="s">
        <v>150</v>
      </c>
      <c r="B522" s="2" t="s">
        <v>15</v>
      </c>
      <c r="C522" s="2" t="s">
        <v>16</v>
      </c>
      <c r="D522" s="2">
        <v>107513</v>
      </c>
      <c r="E522" s="2">
        <v>30208</v>
      </c>
      <c r="F522" s="2">
        <v>4569</v>
      </c>
      <c r="G522" s="2" t="s">
        <v>462</v>
      </c>
      <c r="H522" s="2" t="s">
        <v>73</v>
      </c>
      <c r="I522" s="2" t="str">
        <f t="shared" si="65"/>
        <v>folder</v>
      </c>
      <c r="J522" s="2">
        <v>150</v>
      </c>
      <c r="K522" t="str">
        <f t="shared" si="67"/>
        <v>https://moodle2.ntin.edu.tw/mod/folder/view.php?id=30208</v>
      </c>
      <c r="L522" s="3" t="str">
        <f t="shared" si="66"/>
        <v>檔案連結</v>
      </c>
      <c r="M522" t="str">
        <f t="shared" si="61"/>
        <v>https://moodle2.ntin.edu.tw/course/view.php?id=4569</v>
      </c>
      <c r="N522" s="3" t="str">
        <f t="shared" si="62"/>
        <v>課程頁面</v>
      </c>
    </row>
    <row r="523" spans="1:14" x14ac:dyDescent="0.25">
      <c r="A523" s="2" t="s">
        <v>150</v>
      </c>
      <c r="B523" s="2" t="s">
        <v>15</v>
      </c>
      <c r="C523" s="2" t="s">
        <v>16</v>
      </c>
      <c r="D523" s="2">
        <v>107514</v>
      </c>
      <c r="E523" s="2">
        <v>30209</v>
      </c>
      <c r="F523" s="2">
        <v>4588</v>
      </c>
      <c r="G523" s="2" t="s">
        <v>462</v>
      </c>
      <c r="H523" s="2" t="s">
        <v>73</v>
      </c>
      <c r="I523" s="2" t="str">
        <f t="shared" si="65"/>
        <v>folder</v>
      </c>
      <c r="J523" s="2">
        <v>150</v>
      </c>
      <c r="K523" t="str">
        <f t="shared" si="67"/>
        <v>https://moodle2.ntin.edu.tw/mod/folder/view.php?id=30209</v>
      </c>
      <c r="L523" s="3" t="str">
        <f t="shared" si="66"/>
        <v>檔案連結</v>
      </c>
      <c r="M523" t="str">
        <f t="shared" si="61"/>
        <v>https://moodle2.ntin.edu.tw/course/view.php?id=4588</v>
      </c>
      <c r="N523" s="3" t="str">
        <f t="shared" si="62"/>
        <v>課程頁面</v>
      </c>
    </row>
    <row r="524" spans="1:14" x14ac:dyDescent="0.25">
      <c r="A524" s="2" t="s">
        <v>150</v>
      </c>
      <c r="B524" s="2" t="s">
        <v>15</v>
      </c>
      <c r="C524" s="2" t="s">
        <v>16</v>
      </c>
      <c r="D524" s="2">
        <v>110703</v>
      </c>
      <c r="E524" s="2">
        <v>32333</v>
      </c>
      <c r="F524" s="2">
        <v>4550</v>
      </c>
      <c r="G524" s="2" t="s">
        <v>463</v>
      </c>
      <c r="H524" s="2" t="s">
        <v>73</v>
      </c>
      <c r="I524" s="2" t="str">
        <f t="shared" si="65"/>
        <v>folder</v>
      </c>
      <c r="J524" s="2">
        <v>150</v>
      </c>
      <c r="K524" t="str">
        <f t="shared" si="67"/>
        <v>https://moodle2.ntin.edu.tw/mod/folder/view.php?id=32333</v>
      </c>
      <c r="L524" s="3" t="str">
        <f t="shared" si="66"/>
        <v>檔案連結</v>
      </c>
      <c r="M524" t="str">
        <f t="shared" si="61"/>
        <v>https://moodle2.ntin.edu.tw/course/view.php?id=4550</v>
      </c>
      <c r="N524" s="3" t="str">
        <f t="shared" si="62"/>
        <v>課程頁面</v>
      </c>
    </row>
    <row r="525" spans="1:14" x14ac:dyDescent="0.25">
      <c r="A525" s="2" t="s">
        <v>150</v>
      </c>
      <c r="B525" s="2" t="s">
        <v>15</v>
      </c>
      <c r="C525" s="2" t="s">
        <v>16</v>
      </c>
      <c r="D525" s="2">
        <v>110704</v>
      </c>
      <c r="E525" s="2">
        <v>32334</v>
      </c>
      <c r="F525" s="2">
        <v>4569</v>
      </c>
      <c r="G525" s="2" t="s">
        <v>463</v>
      </c>
      <c r="H525" s="2" t="s">
        <v>73</v>
      </c>
      <c r="I525" s="2" t="str">
        <f t="shared" si="65"/>
        <v>folder</v>
      </c>
      <c r="J525" s="2">
        <v>150</v>
      </c>
      <c r="K525" t="str">
        <f t="shared" si="67"/>
        <v>https://moodle2.ntin.edu.tw/mod/folder/view.php?id=32334</v>
      </c>
      <c r="L525" s="3" t="str">
        <f t="shared" si="66"/>
        <v>檔案連結</v>
      </c>
      <c r="M525" t="str">
        <f t="shared" si="61"/>
        <v>https://moodle2.ntin.edu.tw/course/view.php?id=4569</v>
      </c>
      <c r="N525" s="3" t="str">
        <f t="shared" si="62"/>
        <v>課程頁面</v>
      </c>
    </row>
    <row r="526" spans="1:14" x14ac:dyDescent="0.25">
      <c r="A526" s="2" t="s">
        <v>150</v>
      </c>
      <c r="B526" s="2" t="s">
        <v>15</v>
      </c>
      <c r="C526" s="2" t="s">
        <v>16</v>
      </c>
      <c r="D526" s="2">
        <v>110705</v>
      </c>
      <c r="E526" s="2">
        <v>32335</v>
      </c>
      <c r="F526" s="2">
        <v>4588</v>
      </c>
      <c r="G526" s="2" t="s">
        <v>463</v>
      </c>
      <c r="H526" s="2" t="s">
        <v>73</v>
      </c>
      <c r="I526" s="2" t="str">
        <f t="shared" si="65"/>
        <v>folder</v>
      </c>
      <c r="J526" s="2">
        <v>150</v>
      </c>
      <c r="K526" t="str">
        <f t="shared" si="67"/>
        <v>https://moodle2.ntin.edu.tw/mod/folder/view.php?id=32335</v>
      </c>
      <c r="L526" s="3" t="str">
        <f t="shared" si="66"/>
        <v>檔案連結</v>
      </c>
      <c r="M526" t="str">
        <f t="shared" si="61"/>
        <v>https://moodle2.ntin.edu.tw/course/view.php?id=4588</v>
      </c>
      <c r="N526" s="3" t="str">
        <f t="shared" si="62"/>
        <v>課程頁面</v>
      </c>
    </row>
    <row r="527" spans="1:14" x14ac:dyDescent="0.25">
      <c r="A527" s="2" t="s">
        <v>150</v>
      </c>
      <c r="B527" s="2" t="s">
        <v>15</v>
      </c>
      <c r="C527" s="2" t="s">
        <v>16</v>
      </c>
      <c r="D527" s="2">
        <v>138435</v>
      </c>
      <c r="E527" s="2">
        <v>41245</v>
      </c>
      <c r="F527" s="2">
        <v>4982</v>
      </c>
      <c r="G527" s="2" t="s">
        <v>464</v>
      </c>
      <c r="H527" s="2" t="s">
        <v>73</v>
      </c>
      <c r="I527" s="2" t="str">
        <f t="shared" si="65"/>
        <v>folder</v>
      </c>
      <c r="J527" s="2">
        <v>150</v>
      </c>
      <c r="K527" t="str">
        <f t="shared" si="67"/>
        <v>https://moodle2.ntin.edu.tw/mod/folder/view.php?id=41245</v>
      </c>
      <c r="L527" s="3" t="str">
        <f t="shared" si="66"/>
        <v>檔案連結</v>
      </c>
      <c r="M527" t="str">
        <f t="shared" si="61"/>
        <v>https://moodle2.ntin.edu.tw/course/view.php?id=4982</v>
      </c>
      <c r="N527" s="3" t="str">
        <f t="shared" si="62"/>
        <v>課程頁面</v>
      </c>
    </row>
    <row r="528" spans="1:14" x14ac:dyDescent="0.25">
      <c r="A528" s="2" t="s">
        <v>465</v>
      </c>
      <c r="B528" s="2" t="s">
        <v>15</v>
      </c>
      <c r="C528" s="2" t="s">
        <v>16</v>
      </c>
      <c r="D528" s="2">
        <v>109068</v>
      </c>
      <c r="E528" s="2">
        <v>31300</v>
      </c>
      <c r="F528" s="2">
        <v>4573</v>
      </c>
      <c r="G528" s="2" t="s">
        <v>466</v>
      </c>
      <c r="H528" s="2" t="s">
        <v>18</v>
      </c>
      <c r="I528" s="2" t="str">
        <f t="shared" si="65"/>
        <v>resource</v>
      </c>
      <c r="J528" s="2">
        <v>149</v>
      </c>
      <c r="K528" t="str">
        <f>IF(AND(LEFT(C528,6)="video/",C528&lt;&gt;"video/x-ms-wmv"),"https://moodle2.ntin.edu.tw/mod/resource/view.php?id="&amp;E528,"https://moodle2.ntin.edu.tw/course/view.php?id="&amp;F528)</f>
        <v>https://moodle2.ntin.edu.tw/mod/resource/view.php?id=31300</v>
      </c>
      <c r="L528" s="3" t="str">
        <f t="shared" si="66"/>
        <v>檔案連結</v>
      </c>
      <c r="M528" t="str">
        <f t="shared" si="61"/>
        <v>https://moodle2.ntin.edu.tw/course/view.php?id=4573</v>
      </c>
      <c r="N528" s="3" t="str">
        <f t="shared" si="62"/>
        <v>課程頁面</v>
      </c>
    </row>
    <row r="529" spans="1:14" x14ac:dyDescent="0.25">
      <c r="A529" s="2" t="s">
        <v>74</v>
      </c>
      <c r="B529" s="2" t="s">
        <v>15</v>
      </c>
      <c r="C529" s="2" t="s">
        <v>16</v>
      </c>
      <c r="D529" s="2">
        <v>156419</v>
      </c>
      <c r="E529" s="2">
        <v>52937</v>
      </c>
      <c r="F529" s="2">
        <v>5890</v>
      </c>
      <c r="G529" s="2" t="s">
        <v>467</v>
      </c>
      <c r="H529" s="2" t="s">
        <v>54</v>
      </c>
      <c r="I529" s="2" t="str">
        <f t="shared" si="65"/>
        <v>label</v>
      </c>
      <c r="J529" s="2">
        <v>149</v>
      </c>
      <c r="K529" t="str">
        <f>"https://moodle2.ntin.edu.tw/course/modedit.php?update="&amp;E529</f>
        <v>https://moodle2.ntin.edu.tw/course/modedit.php?update=52937</v>
      </c>
      <c r="L529" s="3" t="str">
        <f t="shared" si="66"/>
        <v>檔案連結</v>
      </c>
      <c r="M529" t="str">
        <f t="shared" si="61"/>
        <v>https://moodle2.ntin.edu.tw/course/view.php?id=5890</v>
      </c>
      <c r="N529" s="3" t="str">
        <f t="shared" si="62"/>
        <v>課程頁面</v>
      </c>
    </row>
    <row r="530" spans="1:14" x14ac:dyDescent="0.25">
      <c r="A530" s="2" t="s">
        <v>74</v>
      </c>
      <c r="B530" s="2" t="s">
        <v>15</v>
      </c>
      <c r="C530" s="2" t="s">
        <v>16</v>
      </c>
      <c r="D530" s="2">
        <v>156861</v>
      </c>
      <c r="E530" s="2">
        <v>53307</v>
      </c>
      <c r="F530" s="2">
        <v>5890</v>
      </c>
      <c r="G530" s="2" t="s">
        <v>468</v>
      </c>
      <c r="H530" s="2" t="s">
        <v>18</v>
      </c>
      <c r="I530" s="2" t="str">
        <f t="shared" si="65"/>
        <v>resource</v>
      </c>
      <c r="J530" s="2">
        <v>149</v>
      </c>
      <c r="K530" t="str">
        <f>IF(AND(LEFT(C530,6)="video/",C530&lt;&gt;"video/x-ms-wmv"),"https://moodle2.ntin.edu.tw/mod/resource/view.php?id="&amp;E530,"https://moodle2.ntin.edu.tw/course/view.php?id="&amp;F530)</f>
        <v>https://moodle2.ntin.edu.tw/mod/resource/view.php?id=53307</v>
      </c>
      <c r="L530" s="3" t="str">
        <f t="shared" si="66"/>
        <v>檔案連結</v>
      </c>
      <c r="M530" t="str">
        <f t="shared" si="61"/>
        <v>https://moodle2.ntin.edu.tw/course/view.php?id=5890</v>
      </c>
      <c r="N530" s="3" t="str">
        <f t="shared" si="62"/>
        <v>課程頁面</v>
      </c>
    </row>
    <row r="531" spans="1:14" x14ac:dyDescent="0.25">
      <c r="A531" s="2" t="s">
        <v>150</v>
      </c>
      <c r="B531" s="2" t="s">
        <v>15</v>
      </c>
      <c r="C531" s="2" t="s">
        <v>16</v>
      </c>
      <c r="D531" s="2">
        <v>186321</v>
      </c>
      <c r="E531" s="2">
        <v>74173</v>
      </c>
      <c r="F531" s="2">
        <v>6043</v>
      </c>
      <c r="G531" s="2" t="s">
        <v>469</v>
      </c>
      <c r="H531" s="2" t="s">
        <v>18</v>
      </c>
      <c r="I531" s="2" t="str">
        <f t="shared" si="65"/>
        <v>resource</v>
      </c>
      <c r="J531" s="2">
        <v>149</v>
      </c>
      <c r="K531" t="str">
        <f>IF(AND(LEFT(C531,6)="video/",C531&lt;&gt;"video/x-ms-wmv"),"https://moodle2.ntin.edu.tw/mod/resource/view.php?id="&amp;E531,"https://moodle2.ntin.edu.tw/course/view.php?id="&amp;F531)</f>
        <v>https://moodle2.ntin.edu.tw/mod/resource/view.php?id=74173</v>
      </c>
      <c r="L531" s="3" t="str">
        <f t="shared" si="66"/>
        <v>檔案連結</v>
      </c>
      <c r="M531" t="str">
        <f t="shared" si="61"/>
        <v>https://moodle2.ntin.edu.tw/course/view.php?id=6043</v>
      </c>
      <c r="N531" s="3" t="str">
        <f t="shared" si="62"/>
        <v>課程頁面</v>
      </c>
    </row>
    <row r="532" spans="1:14" x14ac:dyDescent="0.25">
      <c r="A532" s="2" t="s">
        <v>74</v>
      </c>
      <c r="B532" s="2" t="s">
        <v>15</v>
      </c>
      <c r="C532" s="2" t="s">
        <v>16</v>
      </c>
      <c r="D532" s="2">
        <v>109111</v>
      </c>
      <c r="E532" s="2">
        <v>31331</v>
      </c>
      <c r="F532" s="2">
        <v>4851</v>
      </c>
      <c r="G532" s="2" t="s">
        <v>470</v>
      </c>
      <c r="H532" s="2" t="s">
        <v>18</v>
      </c>
      <c r="I532" s="2" t="str">
        <f t="shared" si="65"/>
        <v>resource</v>
      </c>
      <c r="J532" s="2">
        <v>148</v>
      </c>
      <c r="K532" t="str">
        <f>IF(AND(LEFT(C532,6)="video/",C532&lt;&gt;"video/x-ms-wmv"),"https://moodle2.ntin.edu.tw/mod/resource/view.php?id="&amp;E532,"https://moodle2.ntin.edu.tw/course/view.php?id="&amp;F532)</f>
        <v>https://moodle2.ntin.edu.tw/mod/resource/view.php?id=31331</v>
      </c>
      <c r="L532" s="3" t="str">
        <f t="shared" si="66"/>
        <v>檔案連結</v>
      </c>
      <c r="M532" t="str">
        <f t="shared" si="61"/>
        <v>https://moodle2.ntin.edu.tw/course/view.php?id=4851</v>
      </c>
      <c r="N532" s="3" t="str">
        <f t="shared" si="62"/>
        <v>課程頁面</v>
      </c>
    </row>
    <row r="533" spans="1:14" x14ac:dyDescent="0.25">
      <c r="A533" s="2" t="s">
        <v>150</v>
      </c>
      <c r="B533" s="2" t="s">
        <v>15</v>
      </c>
      <c r="C533" s="2" t="s">
        <v>16</v>
      </c>
      <c r="D533" s="2">
        <v>108974</v>
      </c>
      <c r="E533" s="2">
        <v>31224</v>
      </c>
      <c r="F533" s="2">
        <v>4513</v>
      </c>
      <c r="G533" s="2" t="s">
        <v>471</v>
      </c>
      <c r="H533" s="2" t="s">
        <v>73</v>
      </c>
      <c r="I533" s="2" t="str">
        <f t="shared" si="65"/>
        <v>folder</v>
      </c>
      <c r="J533" s="2">
        <v>148</v>
      </c>
      <c r="K533" t="str">
        <f>"https://moodle2.ntin.edu.tw/mod/"&amp;I533&amp;"/view.php?id="&amp;E533</f>
        <v>https://moodle2.ntin.edu.tw/mod/folder/view.php?id=31224</v>
      </c>
      <c r="L533" s="3" t="str">
        <f t="shared" si="66"/>
        <v>檔案連結</v>
      </c>
      <c r="M533" t="str">
        <f t="shared" si="61"/>
        <v>https://moodle2.ntin.edu.tw/course/view.php?id=4513</v>
      </c>
      <c r="N533" s="3" t="str">
        <f t="shared" si="62"/>
        <v>課程頁面</v>
      </c>
    </row>
    <row r="534" spans="1:14" x14ac:dyDescent="0.25">
      <c r="A534" s="2" t="s">
        <v>150</v>
      </c>
      <c r="B534" s="2" t="s">
        <v>15</v>
      </c>
      <c r="C534" s="2" t="s">
        <v>16</v>
      </c>
      <c r="D534" s="2">
        <v>108975</v>
      </c>
      <c r="E534" s="2">
        <v>31225</v>
      </c>
      <c r="F534" s="2">
        <v>4532</v>
      </c>
      <c r="G534" s="2" t="s">
        <v>471</v>
      </c>
      <c r="H534" s="2" t="s">
        <v>73</v>
      </c>
      <c r="I534" s="2" t="str">
        <f t="shared" si="65"/>
        <v>folder</v>
      </c>
      <c r="J534" s="2">
        <v>148</v>
      </c>
      <c r="K534" t="str">
        <f>"https://moodle2.ntin.edu.tw/mod/"&amp;I534&amp;"/view.php?id="&amp;E534</f>
        <v>https://moodle2.ntin.edu.tw/mod/folder/view.php?id=31225</v>
      </c>
      <c r="L534" s="3" t="str">
        <f t="shared" si="66"/>
        <v>檔案連結</v>
      </c>
      <c r="M534" t="str">
        <f t="shared" si="61"/>
        <v>https://moodle2.ntin.edu.tw/course/view.php?id=4532</v>
      </c>
      <c r="N534" s="3" t="str">
        <f t="shared" si="62"/>
        <v>課程頁面</v>
      </c>
    </row>
    <row r="535" spans="1:14" x14ac:dyDescent="0.25">
      <c r="A535" s="2" t="s">
        <v>150</v>
      </c>
      <c r="B535" s="2" t="s">
        <v>15</v>
      </c>
      <c r="C535" s="2" t="s">
        <v>16</v>
      </c>
      <c r="D535" s="2">
        <v>108976</v>
      </c>
      <c r="E535" s="2">
        <v>31226</v>
      </c>
      <c r="F535" s="2">
        <v>4550</v>
      </c>
      <c r="G535" s="2" t="s">
        <v>471</v>
      </c>
      <c r="H535" s="2" t="s">
        <v>73</v>
      </c>
      <c r="I535" s="2" t="str">
        <f t="shared" si="65"/>
        <v>folder</v>
      </c>
      <c r="J535" s="2">
        <v>148</v>
      </c>
      <c r="K535" t="str">
        <f>"https://moodle2.ntin.edu.tw/mod/"&amp;I535&amp;"/view.php?id="&amp;E535</f>
        <v>https://moodle2.ntin.edu.tw/mod/folder/view.php?id=31226</v>
      </c>
      <c r="L535" s="3" t="str">
        <f t="shared" si="66"/>
        <v>檔案連結</v>
      </c>
      <c r="M535" t="str">
        <f t="shared" si="61"/>
        <v>https://moodle2.ntin.edu.tw/course/view.php?id=4550</v>
      </c>
      <c r="N535" s="3" t="str">
        <f t="shared" si="62"/>
        <v>課程頁面</v>
      </c>
    </row>
    <row r="536" spans="1:14" x14ac:dyDescent="0.25">
      <c r="A536" s="2" t="s">
        <v>150</v>
      </c>
      <c r="B536" s="2" t="s">
        <v>15</v>
      </c>
      <c r="C536" s="2" t="s">
        <v>16</v>
      </c>
      <c r="D536" s="2">
        <v>108977</v>
      </c>
      <c r="E536" s="2">
        <v>31227</v>
      </c>
      <c r="F536" s="2">
        <v>4569</v>
      </c>
      <c r="G536" s="2" t="s">
        <v>471</v>
      </c>
      <c r="H536" s="2" t="s">
        <v>73</v>
      </c>
      <c r="I536" s="2" t="str">
        <f t="shared" si="65"/>
        <v>folder</v>
      </c>
      <c r="J536" s="2">
        <v>148</v>
      </c>
      <c r="K536" t="str">
        <f>"https://moodle2.ntin.edu.tw/mod/"&amp;I536&amp;"/view.php?id="&amp;E536</f>
        <v>https://moodle2.ntin.edu.tw/mod/folder/view.php?id=31227</v>
      </c>
      <c r="L536" s="3" t="str">
        <f t="shared" si="66"/>
        <v>檔案連結</v>
      </c>
      <c r="M536" t="str">
        <f t="shared" si="61"/>
        <v>https://moodle2.ntin.edu.tw/course/view.php?id=4569</v>
      </c>
      <c r="N536" s="3" t="str">
        <f t="shared" si="62"/>
        <v>課程頁面</v>
      </c>
    </row>
    <row r="537" spans="1:14" x14ac:dyDescent="0.25">
      <c r="A537" s="2" t="s">
        <v>150</v>
      </c>
      <c r="B537" s="2" t="s">
        <v>15</v>
      </c>
      <c r="C537" s="2" t="s">
        <v>16</v>
      </c>
      <c r="D537" s="2">
        <v>108978</v>
      </c>
      <c r="E537" s="2">
        <v>31228</v>
      </c>
      <c r="F537" s="2">
        <v>4588</v>
      </c>
      <c r="G537" s="2" t="s">
        <v>471</v>
      </c>
      <c r="H537" s="2" t="s">
        <v>73</v>
      </c>
      <c r="I537" s="2" t="str">
        <f t="shared" si="65"/>
        <v>folder</v>
      </c>
      <c r="J537" s="2">
        <v>148</v>
      </c>
      <c r="K537" t="str">
        <f>"https://moodle2.ntin.edu.tw/mod/"&amp;I537&amp;"/view.php?id="&amp;E537</f>
        <v>https://moodle2.ntin.edu.tw/mod/folder/view.php?id=31228</v>
      </c>
      <c r="L537" s="3" t="str">
        <f t="shared" si="66"/>
        <v>檔案連結</v>
      </c>
      <c r="M537" t="str">
        <f t="shared" si="61"/>
        <v>https://moodle2.ntin.edu.tw/course/view.php?id=4588</v>
      </c>
      <c r="N537" s="3" t="str">
        <f t="shared" si="62"/>
        <v>課程頁面</v>
      </c>
    </row>
    <row r="538" spans="1:14" x14ac:dyDescent="0.25">
      <c r="A538" s="2" t="s">
        <v>34</v>
      </c>
      <c r="B538" s="2" t="s">
        <v>15</v>
      </c>
      <c r="C538" s="2" t="s">
        <v>16</v>
      </c>
      <c r="D538" s="2">
        <v>182195</v>
      </c>
      <c r="E538" s="2">
        <v>70674</v>
      </c>
      <c r="F538" s="2">
        <v>6418</v>
      </c>
      <c r="G538" s="2" t="s">
        <v>472</v>
      </c>
      <c r="H538" s="2" t="s">
        <v>18</v>
      </c>
      <c r="I538" s="2" t="str">
        <f t="shared" si="65"/>
        <v>resource</v>
      </c>
      <c r="J538" s="2">
        <v>148</v>
      </c>
      <c r="K538" t="str">
        <f>IF(AND(LEFT(C538,6)="video/",C538&lt;&gt;"video/x-ms-wmv"),"https://moodle2.ntin.edu.tw/mod/resource/view.php?id="&amp;E538,"https://moodle2.ntin.edu.tw/course/view.php?id="&amp;F538)</f>
        <v>https://moodle2.ntin.edu.tw/mod/resource/view.php?id=70674</v>
      </c>
      <c r="L538" s="3" t="str">
        <f t="shared" si="66"/>
        <v>檔案連結</v>
      </c>
      <c r="M538" t="str">
        <f t="shared" si="61"/>
        <v>https://moodle2.ntin.edu.tw/course/view.php?id=6418</v>
      </c>
      <c r="N538" s="3" t="str">
        <f t="shared" si="62"/>
        <v>課程頁面</v>
      </c>
    </row>
    <row r="539" spans="1:14" x14ac:dyDescent="0.25">
      <c r="A539" s="2" t="s">
        <v>62</v>
      </c>
      <c r="B539" s="2" t="s">
        <v>15</v>
      </c>
      <c r="C539" s="2" t="s">
        <v>16</v>
      </c>
      <c r="D539" s="2">
        <v>182768</v>
      </c>
      <c r="E539" s="2">
        <v>71127</v>
      </c>
      <c r="F539" s="2">
        <v>6518</v>
      </c>
      <c r="G539" s="2" t="s">
        <v>473</v>
      </c>
      <c r="H539" s="2" t="s">
        <v>18</v>
      </c>
      <c r="I539" s="2" t="str">
        <f t="shared" si="65"/>
        <v>resource</v>
      </c>
      <c r="J539" s="2">
        <v>147</v>
      </c>
      <c r="K539" t="str">
        <f>IF(AND(LEFT(C539,6)="video/",C539&lt;&gt;"video/x-ms-wmv"),"https://moodle2.ntin.edu.tw/mod/resource/view.php?id="&amp;E539,"https://moodle2.ntin.edu.tw/course/view.php?id="&amp;F539)</f>
        <v>https://moodle2.ntin.edu.tw/mod/resource/view.php?id=71127</v>
      </c>
      <c r="L539" s="3" t="str">
        <f t="shared" si="66"/>
        <v>檔案連結</v>
      </c>
      <c r="M539" t="str">
        <f t="shared" si="61"/>
        <v>https://moodle2.ntin.edu.tw/course/view.php?id=6518</v>
      </c>
      <c r="N539" s="3" t="str">
        <f t="shared" si="62"/>
        <v>課程頁面</v>
      </c>
    </row>
    <row r="540" spans="1:14" x14ac:dyDescent="0.25">
      <c r="A540" s="2" t="s">
        <v>62</v>
      </c>
      <c r="B540" s="2" t="s">
        <v>15</v>
      </c>
      <c r="C540" s="2" t="s">
        <v>16</v>
      </c>
      <c r="D540" s="2">
        <v>182881</v>
      </c>
      <c r="E540" s="2">
        <v>71240</v>
      </c>
      <c r="F540" s="2">
        <v>6520</v>
      </c>
      <c r="G540" s="2" t="s">
        <v>473</v>
      </c>
      <c r="H540" s="2" t="s">
        <v>18</v>
      </c>
      <c r="I540" s="2" t="str">
        <f t="shared" si="65"/>
        <v>resource</v>
      </c>
      <c r="J540" s="2">
        <v>147</v>
      </c>
      <c r="K540" t="str">
        <f>IF(AND(LEFT(C540,6)="video/",C540&lt;&gt;"video/x-ms-wmv"),"https://moodle2.ntin.edu.tw/mod/resource/view.php?id="&amp;E540,"https://moodle2.ntin.edu.tw/course/view.php?id="&amp;F540)</f>
        <v>https://moodle2.ntin.edu.tw/mod/resource/view.php?id=71240</v>
      </c>
      <c r="L540" s="3" t="str">
        <f t="shared" si="66"/>
        <v>檔案連結</v>
      </c>
      <c r="M540" t="str">
        <f t="shared" si="61"/>
        <v>https://moodle2.ntin.edu.tw/course/view.php?id=6520</v>
      </c>
      <c r="N540" s="3" t="str">
        <f t="shared" si="62"/>
        <v>課程頁面</v>
      </c>
    </row>
    <row r="541" spans="1:14" x14ac:dyDescent="0.25">
      <c r="A541" s="2" t="s">
        <v>314</v>
      </c>
      <c r="B541" s="2" t="s">
        <v>15</v>
      </c>
      <c r="C541" s="2" t="s">
        <v>16</v>
      </c>
      <c r="D541" s="2">
        <v>103289</v>
      </c>
      <c r="E541" s="2">
        <v>28287</v>
      </c>
      <c r="F541" s="2">
        <v>4530</v>
      </c>
      <c r="G541" s="2" t="s">
        <v>474</v>
      </c>
      <c r="H541" s="2" t="s">
        <v>179</v>
      </c>
      <c r="I541" s="2" t="str">
        <f t="shared" si="65"/>
        <v>forum</v>
      </c>
      <c r="J541" s="2">
        <v>147</v>
      </c>
      <c r="K541" t="str">
        <f>"https://moodle2.ntin.edu.tw/mod/"&amp;I541&amp;"/view.php?id="&amp;E541</f>
        <v>https://moodle2.ntin.edu.tw/mod/forum/view.php?id=28287</v>
      </c>
      <c r="L541" s="3" t="str">
        <f t="shared" si="66"/>
        <v>檔案連結</v>
      </c>
      <c r="M541" t="str">
        <f t="shared" si="61"/>
        <v>https://moodle2.ntin.edu.tw/course/view.php?id=4530</v>
      </c>
      <c r="N541" s="3" t="str">
        <f t="shared" si="62"/>
        <v>課程頁面</v>
      </c>
    </row>
    <row r="542" spans="1:14" x14ac:dyDescent="0.25">
      <c r="A542" s="2" t="s">
        <v>314</v>
      </c>
      <c r="B542" s="2" t="s">
        <v>15</v>
      </c>
      <c r="C542" s="2" t="s">
        <v>16</v>
      </c>
      <c r="D542" s="2">
        <v>103585</v>
      </c>
      <c r="E542" s="2">
        <v>28398</v>
      </c>
      <c r="F542" s="2">
        <v>4567</v>
      </c>
      <c r="G542" s="2" t="s">
        <v>474</v>
      </c>
      <c r="H542" s="2" t="s">
        <v>179</v>
      </c>
      <c r="I542" s="2" t="str">
        <f t="shared" si="65"/>
        <v>forum</v>
      </c>
      <c r="J542" s="2">
        <v>147</v>
      </c>
      <c r="K542" t="str">
        <f>"https://moodle2.ntin.edu.tw/mod/"&amp;I542&amp;"/view.php?id="&amp;E542</f>
        <v>https://moodle2.ntin.edu.tw/mod/forum/view.php?id=28398</v>
      </c>
      <c r="L542" s="3" t="str">
        <f t="shared" si="66"/>
        <v>檔案連結</v>
      </c>
      <c r="M542" t="str">
        <f t="shared" ref="M542:M605" si="68">"https://moodle2.ntin.edu.tw/course/view.php?id="&amp;F542</f>
        <v>https://moodle2.ntin.edu.tw/course/view.php?id=4567</v>
      </c>
      <c r="N542" s="3" t="str">
        <f t="shared" ref="N542:N605" si="69">HYPERLINK(M542,"課程頁面")</f>
        <v>課程頁面</v>
      </c>
    </row>
    <row r="543" spans="1:14" x14ac:dyDescent="0.25">
      <c r="A543" s="2" t="s">
        <v>46</v>
      </c>
      <c r="B543" s="2" t="s">
        <v>15</v>
      </c>
      <c r="C543" s="2" t="s">
        <v>16</v>
      </c>
      <c r="D543" s="2">
        <v>183322</v>
      </c>
      <c r="E543" s="2">
        <v>71638</v>
      </c>
      <c r="F543" s="2">
        <v>6474</v>
      </c>
      <c r="G543" s="2" t="s">
        <v>475</v>
      </c>
      <c r="H543" s="2" t="s">
        <v>73</v>
      </c>
      <c r="I543" s="2" t="str">
        <f t="shared" si="65"/>
        <v>folder</v>
      </c>
      <c r="J543" s="2">
        <v>147</v>
      </c>
      <c r="K543" t="str">
        <f>"https://moodle2.ntin.edu.tw/mod/"&amp;I543&amp;"/view.php?id="&amp;E543</f>
        <v>https://moodle2.ntin.edu.tw/mod/folder/view.php?id=71638</v>
      </c>
      <c r="L543" s="3" t="str">
        <f t="shared" si="66"/>
        <v>檔案連結</v>
      </c>
      <c r="M543" t="str">
        <f t="shared" si="68"/>
        <v>https://moodle2.ntin.edu.tw/course/view.php?id=6474</v>
      </c>
      <c r="N543" s="3" t="str">
        <f t="shared" si="69"/>
        <v>課程頁面</v>
      </c>
    </row>
    <row r="544" spans="1:14" x14ac:dyDescent="0.25">
      <c r="A544" s="2" t="s">
        <v>56</v>
      </c>
      <c r="B544" s="2" t="s">
        <v>15</v>
      </c>
      <c r="C544" s="2" t="s">
        <v>16</v>
      </c>
      <c r="D544" s="2">
        <v>101614</v>
      </c>
      <c r="E544" s="2">
        <v>27429</v>
      </c>
      <c r="F544" s="2">
        <v>4195</v>
      </c>
      <c r="G544" s="2" t="s">
        <v>366</v>
      </c>
      <c r="H544" s="2" t="s">
        <v>18</v>
      </c>
      <c r="I544" s="2" t="str">
        <f t="shared" si="65"/>
        <v>resource</v>
      </c>
      <c r="J544" s="2">
        <v>147</v>
      </c>
      <c r="K544" t="str">
        <f t="shared" ref="K544:K549" si="70">IF(AND(LEFT(C544,6)="video/",C544&lt;&gt;"video/x-ms-wmv"),"https://moodle2.ntin.edu.tw/mod/resource/view.php?id="&amp;E544,"https://moodle2.ntin.edu.tw/course/view.php?id="&amp;F544)</f>
        <v>https://moodle2.ntin.edu.tw/mod/resource/view.php?id=27429</v>
      </c>
      <c r="L544" s="3" t="str">
        <f t="shared" si="66"/>
        <v>檔案連結</v>
      </c>
      <c r="M544" t="str">
        <f t="shared" si="68"/>
        <v>https://moodle2.ntin.edu.tw/course/view.php?id=4195</v>
      </c>
      <c r="N544" s="3" t="str">
        <f t="shared" si="69"/>
        <v>課程頁面</v>
      </c>
    </row>
    <row r="545" spans="1:14" x14ac:dyDescent="0.25">
      <c r="A545" s="2" t="s">
        <v>62</v>
      </c>
      <c r="B545" s="2" t="s">
        <v>15</v>
      </c>
      <c r="C545" s="2" t="s">
        <v>16</v>
      </c>
      <c r="D545" s="2">
        <v>182767</v>
      </c>
      <c r="E545" s="2">
        <v>71126</v>
      </c>
      <c r="F545" s="2">
        <v>6518</v>
      </c>
      <c r="G545" s="2" t="s">
        <v>476</v>
      </c>
      <c r="H545" s="2" t="s">
        <v>18</v>
      </c>
      <c r="I545" s="2" t="str">
        <f t="shared" si="65"/>
        <v>resource</v>
      </c>
      <c r="J545" s="2">
        <v>146</v>
      </c>
      <c r="K545" t="str">
        <f t="shared" si="70"/>
        <v>https://moodle2.ntin.edu.tw/mod/resource/view.php?id=71126</v>
      </c>
      <c r="L545" s="3" t="str">
        <f t="shared" si="66"/>
        <v>檔案連結</v>
      </c>
      <c r="M545" t="str">
        <f t="shared" si="68"/>
        <v>https://moodle2.ntin.edu.tw/course/view.php?id=6518</v>
      </c>
      <c r="N545" s="3" t="str">
        <f t="shared" si="69"/>
        <v>課程頁面</v>
      </c>
    </row>
    <row r="546" spans="1:14" x14ac:dyDescent="0.25">
      <c r="A546" s="2" t="s">
        <v>62</v>
      </c>
      <c r="B546" s="2" t="s">
        <v>15</v>
      </c>
      <c r="C546" s="2" t="s">
        <v>16</v>
      </c>
      <c r="D546" s="2">
        <v>182780</v>
      </c>
      <c r="E546" s="2">
        <v>71139</v>
      </c>
      <c r="F546" s="2">
        <v>6518</v>
      </c>
      <c r="G546" s="2" t="s">
        <v>477</v>
      </c>
      <c r="H546" s="2" t="s">
        <v>18</v>
      </c>
      <c r="I546" s="2" t="str">
        <f t="shared" si="65"/>
        <v>resource</v>
      </c>
      <c r="J546" s="2">
        <v>146</v>
      </c>
      <c r="K546" t="str">
        <f t="shared" si="70"/>
        <v>https://moodle2.ntin.edu.tw/mod/resource/view.php?id=71139</v>
      </c>
      <c r="L546" s="3" t="str">
        <f t="shared" si="66"/>
        <v>檔案連結</v>
      </c>
      <c r="M546" t="str">
        <f t="shared" si="68"/>
        <v>https://moodle2.ntin.edu.tw/course/view.php?id=6518</v>
      </c>
      <c r="N546" s="3" t="str">
        <f t="shared" si="69"/>
        <v>課程頁面</v>
      </c>
    </row>
    <row r="547" spans="1:14" x14ac:dyDescent="0.25">
      <c r="A547" s="2" t="s">
        <v>62</v>
      </c>
      <c r="B547" s="2" t="s">
        <v>15</v>
      </c>
      <c r="C547" s="2" t="s">
        <v>16</v>
      </c>
      <c r="D547" s="2">
        <v>182880</v>
      </c>
      <c r="E547" s="2">
        <v>71239</v>
      </c>
      <c r="F547" s="2">
        <v>6520</v>
      </c>
      <c r="G547" s="2" t="s">
        <v>476</v>
      </c>
      <c r="H547" s="2" t="s">
        <v>18</v>
      </c>
      <c r="I547" s="2" t="str">
        <f t="shared" si="65"/>
        <v>resource</v>
      </c>
      <c r="J547" s="2">
        <v>146</v>
      </c>
      <c r="K547" t="str">
        <f t="shared" si="70"/>
        <v>https://moodle2.ntin.edu.tw/mod/resource/view.php?id=71239</v>
      </c>
      <c r="L547" s="3" t="str">
        <f t="shared" si="66"/>
        <v>檔案連結</v>
      </c>
      <c r="M547" t="str">
        <f t="shared" si="68"/>
        <v>https://moodle2.ntin.edu.tw/course/view.php?id=6520</v>
      </c>
      <c r="N547" s="3" t="str">
        <f t="shared" si="69"/>
        <v>課程頁面</v>
      </c>
    </row>
    <row r="548" spans="1:14" x14ac:dyDescent="0.25">
      <c r="A548" s="2" t="s">
        <v>62</v>
      </c>
      <c r="B548" s="2" t="s">
        <v>15</v>
      </c>
      <c r="C548" s="2" t="s">
        <v>16</v>
      </c>
      <c r="D548" s="2">
        <v>182893</v>
      </c>
      <c r="E548" s="2">
        <v>71252</v>
      </c>
      <c r="F548" s="2">
        <v>6520</v>
      </c>
      <c r="G548" s="2" t="s">
        <v>477</v>
      </c>
      <c r="H548" s="2" t="s">
        <v>18</v>
      </c>
      <c r="I548" s="2" t="str">
        <f t="shared" si="65"/>
        <v>resource</v>
      </c>
      <c r="J548" s="2">
        <v>146</v>
      </c>
      <c r="K548" t="str">
        <f t="shared" si="70"/>
        <v>https://moodle2.ntin.edu.tw/mod/resource/view.php?id=71252</v>
      </c>
      <c r="L548" s="3" t="str">
        <f t="shared" si="66"/>
        <v>檔案連結</v>
      </c>
      <c r="M548" t="str">
        <f t="shared" si="68"/>
        <v>https://moodle2.ntin.edu.tw/course/view.php?id=6520</v>
      </c>
      <c r="N548" s="3" t="str">
        <f t="shared" si="69"/>
        <v>課程頁面</v>
      </c>
    </row>
    <row r="549" spans="1:14" x14ac:dyDescent="0.25">
      <c r="A549" s="2" t="s">
        <v>67</v>
      </c>
      <c r="B549" s="2" t="s">
        <v>15</v>
      </c>
      <c r="C549" s="2" t="s">
        <v>16</v>
      </c>
      <c r="D549" s="2">
        <v>139037</v>
      </c>
      <c r="E549" s="2">
        <v>41543</v>
      </c>
      <c r="F549" s="2">
        <v>5082</v>
      </c>
      <c r="G549" s="2" t="s">
        <v>478</v>
      </c>
      <c r="H549" s="2" t="s">
        <v>18</v>
      </c>
      <c r="I549" s="2" t="str">
        <f t="shared" si="65"/>
        <v>resource</v>
      </c>
      <c r="J549" s="2">
        <v>146</v>
      </c>
      <c r="K549" t="str">
        <f t="shared" si="70"/>
        <v>https://moodle2.ntin.edu.tw/mod/resource/view.php?id=41543</v>
      </c>
      <c r="L549" s="3" t="str">
        <f t="shared" si="66"/>
        <v>檔案連結</v>
      </c>
      <c r="M549" t="str">
        <f t="shared" si="68"/>
        <v>https://moodle2.ntin.edu.tw/course/view.php?id=5082</v>
      </c>
      <c r="N549" s="3" t="str">
        <f t="shared" si="69"/>
        <v>課程頁面</v>
      </c>
    </row>
    <row r="550" spans="1:14" x14ac:dyDescent="0.25">
      <c r="A550" s="2" t="s">
        <v>150</v>
      </c>
      <c r="B550" s="2" t="s">
        <v>15</v>
      </c>
      <c r="C550" s="2" t="s">
        <v>16</v>
      </c>
      <c r="D550" s="2">
        <v>109706</v>
      </c>
      <c r="E550" s="2">
        <v>31689</v>
      </c>
      <c r="F550" s="2">
        <v>4550</v>
      </c>
      <c r="G550" s="2" t="s">
        <v>479</v>
      </c>
      <c r="H550" s="2" t="s">
        <v>73</v>
      </c>
      <c r="I550" s="2" t="str">
        <f t="shared" si="65"/>
        <v>folder</v>
      </c>
      <c r="J550" s="2">
        <v>146</v>
      </c>
      <c r="K550" t="str">
        <f>"https://moodle2.ntin.edu.tw/mod/"&amp;I550&amp;"/view.php?id="&amp;E550</f>
        <v>https://moodle2.ntin.edu.tw/mod/folder/view.php?id=31689</v>
      </c>
      <c r="L550" s="3" t="str">
        <f t="shared" si="66"/>
        <v>檔案連結</v>
      </c>
      <c r="M550" t="str">
        <f t="shared" si="68"/>
        <v>https://moodle2.ntin.edu.tw/course/view.php?id=4550</v>
      </c>
      <c r="N550" s="3" t="str">
        <f t="shared" si="69"/>
        <v>課程頁面</v>
      </c>
    </row>
    <row r="551" spans="1:14" x14ac:dyDescent="0.25">
      <c r="A551" s="2" t="s">
        <v>150</v>
      </c>
      <c r="B551" s="2" t="s">
        <v>15</v>
      </c>
      <c r="C551" s="2" t="s">
        <v>16</v>
      </c>
      <c r="D551" s="2">
        <v>109707</v>
      </c>
      <c r="E551" s="2">
        <v>31690</v>
      </c>
      <c r="F551" s="2">
        <v>4569</v>
      </c>
      <c r="G551" s="2" t="s">
        <v>479</v>
      </c>
      <c r="H551" s="2" t="s">
        <v>73</v>
      </c>
      <c r="I551" s="2" t="str">
        <f t="shared" si="65"/>
        <v>folder</v>
      </c>
      <c r="J551" s="2">
        <v>146</v>
      </c>
      <c r="K551" t="str">
        <f>"https://moodle2.ntin.edu.tw/mod/"&amp;I551&amp;"/view.php?id="&amp;E551</f>
        <v>https://moodle2.ntin.edu.tw/mod/folder/view.php?id=31690</v>
      </c>
      <c r="L551" s="3" t="str">
        <f t="shared" si="66"/>
        <v>檔案連結</v>
      </c>
      <c r="M551" t="str">
        <f t="shared" si="68"/>
        <v>https://moodle2.ntin.edu.tw/course/view.php?id=4569</v>
      </c>
      <c r="N551" s="3" t="str">
        <f t="shared" si="69"/>
        <v>課程頁面</v>
      </c>
    </row>
    <row r="552" spans="1:14" x14ac:dyDescent="0.25">
      <c r="A552" s="2" t="s">
        <v>150</v>
      </c>
      <c r="B552" s="2" t="s">
        <v>15</v>
      </c>
      <c r="C552" s="2" t="s">
        <v>16</v>
      </c>
      <c r="D552" s="2">
        <v>109708</v>
      </c>
      <c r="E552" s="2">
        <v>31691</v>
      </c>
      <c r="F552" s="2">
        <v>4588</v>
      </c>
      <c r="G552" s="2" t="s">
        <v>479</v>
      </c>
      <c r="H552" s="2" t="s">
        <v>73</v>
      </c>
      <c r="I552" s="2" t="str">
        <f t="shared" si="65"/>
        <v>folder</v>
      </c>
      <c r="J552" s="2">
        <v>146</v>
      </c>
      <c r="K552" t="str">
        <f>"https://moodle2.ntin.edu.tw/mod/"&amp;I552&amp;"/view.php?id="&amp;E552</f>
        <v>https://moodle2.ntin.edu.tw/mod/folder/view.php?id=31691</v>
      </c>
      <c r="L552" s="3" t="str">
        <f t="shared" si="66"/>
        <v>檔案連結</v>
      </c>
      <c r="M552" t="str">
        <f t="shared" si="68"/>
        <v>https://moodle2.ntin.edu.tw/course/view.php?id=4588</v>
      </c>
      <c r="N552" s="3" t="str">
        <f t="shared" si="69"/>
        <v>課程頁面</v>
      </c>
    </row>
    <row r="553" spans="1:14" x14ac:dyDescent="0.25">
      <c r="A553" s="2" t="s">
        <v>206</v>
      </c>
      <c r="B553" s="2" t="s">
        <v>15</v>
      </c>
      <c r="C553" s="2" t="s">
        <v>16</v>
      </c>
      <c r="D553" s="2">
        <v>142660</v>
      </c>
      <c r="E553" s="2">
        <v>43737</v>
      </c>
      <c r="F553" s="2">
        <v>5069</v>
      </c>
      <c r="G553" s="2" t="s">
        <v>480</v>
      </c>
      <c r="H553" s="2" t="s">
        <v>18</v>
      </c>
      <c r="I553" s="2" t="str">
        <f t="shared" si="65"/>
        <v>resource</v>
      </c>
      <c r="J553" s="2">
        <v>146</v>
      </c>
      <c r="K553" t="str">
        <f t="shared" ref="K553:K559" si="71">IF(AND(LEFT(C553,6)="video/",C553&lt;&gt;"video/x-ms-wmv"),"https://moodle2.ntin.edu.tw/mod/resource/view.php?id="&amp;E553,"https://moodle2.ntin.edu.tw/course/view.php?id="&amp;F553)</f>
        <v>https://moodle2.ntin.edu.tw/mod/resource/view.php?id=43737</v>
      </c>
      <c r="L553" s="3" t="str">
        <f t="shared" si="66"/>
        <v>檔案連結</v>
      </c>
      <c r="M553" t="str">
        <f t="shared" si="68"/>
        <v>https://moodle2.ntin.edu.tw/course/view.php?id=5069</v>
      </c>
      <c r="N553" s="3" t="str">
        <f t="shared" si="69"/>
        <v>課程頁面</v>
      </c>
    </row>
    <row r="554" spans="1:14" x14ac:dyDescent="0.25">
      <c r="A554" s="2" t="s">
        <v>62</v>
      </c>
      <c r="B554" s="2" t="s">
        <v>15</v>
      </c>
      <c r="C554" s="2" t="s">
        <v>16</v>
      </c>
      <c r="D554" s="2">
        <v>182726</v>
      </c>
      <c r="E554" s="2">
        <v>71085</v>
      </c>
      <c r="F554" s="2">
        <v>6518</v>
      </c>
      <c r="G554" s="2" t="s">
        <v>481</v>
      </c>
      <c r="H554" s="2" t="s">
        <v>18</v>
      </c>
      <c r="I554" s="2" t="str">
        <f t="shared" si="65"/>
        <v>resource</v>
      </c>
      <c r="J554" s="2">
        <v>145</v>
      </c>
      <c r="K554" t="str">
        <f t="shared" si="71"/>
        <v>https://moodle2.ntin.edu.tw/mod/resource/view.php?id=71085</v>
      </c>
      <c r="L554" s="3" t="str">
        <f t="shared" si="66"/>
        <v>檔案連結</v>
      </c>
      <c r="M554" t="str">
        <f t="shared" si="68"/>
        <v>https://moodle2.ntin.edu.tw/course/view.php?id=6518</v>
      </c>
      <c r="N554" s="3" t="str">
        <f t="shared" si="69"/>
        <v>課程頁面</v>
      </c>
    </row>
    <row r="555" spans="1:14" x14ac:dyDescent="0.25">
      <c r="A555" s="2" t="s">
        <v>62</v>
      </c>
      <c r="B555" s="2" t="s">
        <v>15</v>
      </c>
      <c r="C555" s="2" t="s">
        <v>16</v>
      </c>
      <c r="D555" s="2">
        <v>182774</v>
      </c>
      <c r="E555" s="2">
        <v>71133</v>
      </c>
      <c r="F555" s="2">
        <v>6518</v>
      </c>
      <c r="G555" s="2" t="s">
        <v>482</v>
      </c>
      <c r="H555" s="2" t="s">
        <v>18</v>
      </c>
      <c r="I555" s="2" t="str">
        <f t="shared" si="65"/>
        <v>resource</v>
      </c>
      <c r="J555" s="2">
        <v>145</v>
      </c>
      <c r="K555" t="str">
        <f t="shared" si="71"/>
        <v>https://moodle2.ntin.edu.tw/mod/resource/view.php?id=71133</v>
      </c>
      <c r="L555" s="3" t="str">
        <f t="shared" si="66"/>
        <v>檔案連結</v>
      </c>
      <c r="M555" t="str">
        <f t="shared" si="68"/>
        <v>https://moodle2.ntin.edu.tw/course/view.php?id=6518</v>
      </c>
      <c r="N555" s="3" t="str">
        <f t="shared" si="69"/>
        <v>課程頁面</v>
      </c>
    </row>
    <row r="556" spans="1:14" x14ac:dyDescent="0.25">
      <c r="A556" s="2" t="s">
        <v>62</v>
      </c>
      <c r="B556" s="2" t="s">
        <v>15</v>
      </c>
      <c r="C556" s="2" t="s">
        <v>16</v>
      </c>
      <c r="D556" s="2">
        <v>182839</v>
      </c>
      <c r="E556" s="2">
        <v>71198</v>
      </c>
      <c r="F556" s="2">
        <v>6520</v>
      </c>
      <c r="G556" s="2" t="s">
        <v>481</v>
      </c>
      <c r="H556" s="2" t="s">
        <v>18</v>
      </c>
      <c r="I556" s="2" t="str">
        <f t="shared" si="65"/>
        <v>resource</v>
      </c>
      <c r="J556" s="2">
        <v>145</v>
      </c>
      <c r="K556" t="str">
        <f t="shared" si="71"/>
        <v>https://moodle2.ntin.edu.tw/mod/resource/view.php?id=71198</v>
      </c>
      <c r="L556" s="3" t="str">
        <f t="shared" si="66"/>
        <v>檔案連結</v>
      </c>
      <c r="M556" t="str">
        <f t="shared" si="68"/>
        <v>https://moodle2.ntin.edu.tw/course/view.php?id=6520</v>
      </c>
      <c r="N556" s="3" t="str">
        <f t="shared" si="69"/>
        <v>課程頁面</v>
      </c>
    </row>
    <row r="557" spans="1:14" x14ac:dyDescent="0.25">
      <c r="A557" s="2" t="s">
        <v>62</v>
      </c>
      <c r="B557" s="2" t="s">
        <v>15</v>
      </c>
      <c r="C557" s="2" t="s">
        <v>16</v>
      </c>
      <c r="D557" s="2">
        <v>182887</v>
      </c>
      <c r="E557" s="2">
        <v>71246</v>
      </c>
      <c r="F557" s="2">
        <v>6520</v>
      </c>
      <c r="G557" s="2" t="s">
        <v>482</v>
      </c>
      <c r="H557" s="2" t="s">
        <v>18</v>
      </c>
      <c r="I557" s="2" t="str">
        <f t="shared" si="65"/>
        <v>resource</v>
      </c>
      <c r="J557" s="2">
        <v>145</v>
      </c>
      <c r="K557" t="str">
        <f t="shared" si="71"/>
        <v>https://moodle2.ntin.edu.tw/mod/resource/view.php?id=71246</v>
      </c>
      <c r="L557" s="3" t="str">
        <f t="shared" si="66"/>
        <v>檔案連結</v>
      </c>
      <c r="M557" t="str">
        <f t="shared" si="68"/>
        <v>https://moodle2.ntin.edu.tw/course/view.php?id=6520</v>
      </c>
      <c r="N557" s="3" t="str">
        <f t="shared" si="69"/>
        <v>課程頁面</v>
      </c>
    </row>
    <row r="558" spans="1:14" x14ac:dyDescent="0.25">
      <c r="A558" s="2" t="s">
        <v>483</v>
      </c>
      <c r="B558" s="2" t="s">
        <v>15</v>
      </c>
      <c r="C558" s="2" t="s">
        <v>16</v>
      </c>
      <c r="D558" s="2">
        <v>159604</v>
      </c>
      <c r="E558" s="2">
        <v>55786</v>
      </c>
      <c r="F558" s="2">
        <v>5474</v>
      </c>
      <c r="G558" s="2" t="s">
        <v>484</v>
      </c>
      <c r="H558" s="2" t="s">
        <v>18</v>
      </c>
      <c r="I558" s="2" t="str">
        <f t="shared" si="65"/>
        <v>resource</v>
      </c>
      <c r="J558" s="2">
        <v>145</v>
      </c>
      <c r="K558" t="str">
        <f t="shared" si="71"/>
        <v>https://moodle2.ntin.edu.tw/mod/resource/view.php?id=55786</v>
      </c>
      <c r="L558" s="3" t="str">
        <f t="shared" si="66"/>
        <v>檔案連結</v>
      </c>
      <c r="M558" t="str">
        <f t="shared" si="68"/>
        <v>https://moodle2.ntin.edu.tw/course/view.php?id=5474</v>
      </c>
      <c r="N558" s="3" t="str">
        <f t="shared" si="69"/>
        <v>課程頁面</v>
      </c>
    </row>
    <row r="559" spans="1:14" x14ac:dyDescent="0.25">
      <c r="A559" s="2" t="s">
        <v>231</v>
      </c>
      <c r="B559" s="2" t="s">
        <v>15</v>
      </c>
      <c r="C559" s="2" t="s">
        <v>16</v>
      </c>
      <c r="D559" s="2">
        <v>156417</v>
      </c>
      <c r="E559" s="2">
        <v>52935</v>
      </c>
      <c r="F559" s="2">
        <v>5660</v>
      </c>
      <c r="G559" s="2" t="s">
        <v>485</v>
      </c>
      <c r="H559" s="2" t="s">
        <v>18</v>
      </c>
      <c r="I559" s="2" t="str">
        <f t="shared" si="65"/>
        <v>resource</v>
      </c>
      <c r="J559" s="2">
        <v>144</v>
      </c>
      <c r="K559" t="str">
        <f t="shared" si="71"/>
        <v>https://moodle2.ntin.edu.tw/mod/resource/view.php?id=52935</v>
      </c>
      <c r="L559" s="3" t="str">
        <f t="shared" si="66"/>
        <v>檔案連結</v>
      </c>
      <c r="M559" t="str">
        <f t="shared" si="68"/>
        <v>https://moodle2.ntin.edu.tw/course/view.php?id=5660</v>
      </c>
      <c r="N559" s="3" t="str">
        <f t="shared" si="69"/>
        <v>課程頁面</v>
      </c>
    </row>
    <row r="560" spans="1:14" x14ac:dyDescent="0.25">
      <c r="A560" s="2" t="s">
        <v>150</v>
      </c>
      <c r="B560" s="2" t="s">
        <v>15</v>
      </c>
      <c r="C560" s="2" t="s">
        <v>16</v>
      </c>
      <c r="D560" s="2">
        <v>110591</v>
      </c>
      <c r="E560" s="2">
        <v>32251</v>
      </c>
      <c r="F560" s="2">
        <v>4513</v>
      </c>
      <c r="G560" s="2" t="s">
        <v>486</v>
      </c>
      <c r="H560" s="2" t="s">
        <v>73</v>
      </c>
      <c r="I560" s="2" t="str">
        <f t="shared" si="65"/>
        <v>folder</v>
      </c>
      <c r="J560" s="2">
        <v>143</v>
      </c>
      <c r="K560" t="str">
        <f>"https://moodle2.ntin.edu.tw/mod/"&amp;I560&amp;"/view.php?id="&amp;E560</f>
        <v>https://moodle2.ntin.edu.tw/mod/folder/view.php?id=32251</v>
      </c>
      <c r="L560" s="3" t="str">
        <f t="shared" si="66"/>
        <v>檔案連結</v>
      </c>
      <c r="M560" t="str">
        <f t="shared" si="68"/>
        <v>https://moodle2.ntin.edu.tw/course/view.php?id=4513</v>
      </c>
      <c r="N560" s="3" t="str">
        <f t="shared" si="69"/>
        <v>課程頁面</v>
      </c>
    </row>
    <row r="561" spans="1:14" x14ac:dyDescent="0.25">
      <c r="A561" s="2" t="s">
        <v>150</v>
      </c>
      <c r="B561" s="2" t="s">
        <v>15</v>
      </c>
      <c r="C561" s="2" t="s">
        <v>16</v>
      </c>
      <c r="D561" s="2">
        <v>110592</v>
      </c>
      <c r="E561" s="2">
        <v>32252</v>
      </c>
      <c r="F561" s="2">
        <v>4532</v>
      </c>
      <c r="G561" s="2" t="s">
        <v>486</v>
      </c>
      <c r="H561" s="2" t="s">
        <v>73</v>
      </c>
      <c r="I561" s="2" t="str">
        <f t="shared" si="65"/>
        <v>folder</v>
      </c>
      <c r="J561" s="2">
        <v>143</v>
      </c>
      <c r="K561" t="str">
        <f>"https://moodle2.ntin.edu.tw/mod/"&amp;I561&amp;"/view.php?id="&amp;E561</f>
        <v>https://moodle2.ntin.edu.tw/mod/folder/view.php?id=32252</v>
      </c>
      <c r="L561" s="3" t="str">
        <f t="shared" si="66"/>
        <v>檔案連結</v>
      </c>
      <c r="M561" t="str">
        <f t="shared" si="68"/>
        <v>https://moodle2.ntin.edu.tw/course/view.php?id=4532</v>
      </c>
      <c r="N561" s="3" t="str">
        <f t="shared" si="69"/>
        <v>課程頁面</v>
      </c>
    </row>
    <row r="562" spans="1:14" x14ac:dyDescent="0.25">
      <c r="A562" s="2" t="s">
        <v>487</v>
      </c>
      <c r="B562" s="2" t="s">
        <v>15</v>
      </c>
      <c r="C562" s="2" t="s">
        <v>16</v>
      </c>
      <c r="D562" s="2">
        <v>110506</v>
      </c>
      <c r="E562" s="2">
        <v>32191</v>
      </c>
      <c r="F562" s="2">
        <v>4930</v>
      </c>
      <c r="G562" s="2" t="s">
        <v>488</v>
      </c>
      <c r="H562" s="2" t="s">
        <v>18</v>
      </c>
      <c r="I562" s="2" t="str">
        <f t="shared" si="65"/>
        <v>resource</v>
      </c>
      <c r="J562" s="2">
        <v>142</v>
      </c>
      <c r="K562" t="str">
        <f>IF(AND(LEFT(C562,6)="video/",C562&lt;&gt;"video/x-ms-wmv"),"https://moodle2.ntin.edu.tw/mod/resource/view.php?id="&amp;E562,"https://moodle2.ntin.edu.tw/course/view.php?id="&amp;F562)</f>
        <v>https://moodle2.ntin.edu.tw/mod/resource/view.php?id=32191</v>
      </c>
      <c r="L562" s="3" t="str">
        <f t="shared" si="66"/>
        <v>檔案連結</v>
      </c>
      <c r="M562" t="str">
        <f t="shared" si="68"/>
        <v>https://moodle2.ntin.edu.tw/course/view.php?id=4930</v>
      </c>
      <c r="N562" s="3" t="str">
        <f t="shared" si="69"/>
        <v>課程頁面</v>
      </c>
    </row>
    <row r="563" spans="1:14" x14ac:dyDescent="0.25">
      <c r="A563" s="2" t="s">
        <v>150</v>
      </c>
      <c r="B563" s="2" t="s">
        <v>15</v>
      </c>
      <c r="C563" s="2" t="s">
        <v>16</v>
      </c>
      <c r="D563" s="2">
        <v>107146</v>
      </c>
      <c r="E563" s="2">
        <v>30015</v>
      </c>
      <c r="F563" s="2">
        <v>4550</v>
      </c>
      <c r="G563" s="2" t="s">
        <v>489</v>
      </c>
      <c r="H563" s="2" t="s">
        <v>18</v>
      </c>
      <c r="I563" s="2" t="str">
        <f t="shared" si="65"/>
        <v>resource</v>
      </c>
      <c r="J563" s="2">
        <v>142</v>
      </c>
      <c r="K563" t="str">
        <f>IF(AND(LEFT(C563,6)="video/",C563&lt;&gt;"video/x-ms-wmv"),"https://moodle2.ntin.edu.tw/mod/resource/view.php?id="&amp;E563,"https://moodle2.ntin.edu.tw/course/view.php?id="&amp;F563)</f>
        <v>https://moodle2.ntin.edu.tw/mod/resource/view.php?id=30015</v>
      </c>
      <c r="L563" s="3" t="str">
        <f t="shared" si="66"/>
        <v>檔案連結</v>
      </c>
      <c r="M563" t="str">
        <f t="shared" si="68"/>
        <v>https://moodle2.ntin.edu.tw/course/view.php?id=4550</v>
      </c>
      <c r="N563" s="3" t="str">
        <f t="shared" si="69"/>
        <v>課程頁面</v>
      </c>
    </row>
    <row r="564" spans="1:14" x14ac:dyDescent="0.25">
      <c r="A564" s="2" t="s">
        <v>150</v>
      </c>
      <c r="B564" s="2" t="s">
        <v>15</v>
      </c>
      <c r="C564" s="2" t="s">
        <v>16</v>
      </c>
      <c r="D564" s="2">
        <v>108465</v>
      </c>
      <c r="E564" s="2">
        <v>30827</v>
      </c>
      <c r="F564" s="2">
        <v>4513</v>
      </c>
      <c r="G564" s="2" t="s">
        <v>489</v>
      </c>
      <c r="H564" s="2" t="s">
        <v>73</v>
      </c>
      <c r="I564" s="2" t="str">
        <f t="shared" si="65"/>
        <v>folder</v>
      </c>
      <c r="J564" s="2">
        <v>142</v>
      </c>
      <c r="K564" t="str">
        <f t="shared" ref="K564:K572" si="72">"https://moodle2.ntin.edu.tw/mod/"&amp;I564&amp;"/view.php?id="&amp;E564</f>
        <v>https://moodle2.ntin.edu.tw/mod/folder/view.php?id=30827</v>
      </c>
      <c r="L564" s="3" t="str">
        <f t="shared" si="66"/>
        <v>檔案連結</v>
      </c>
      <c r="M564" t="str">
        <f t="shared" si="68"/>
        <v>https://moodle2.ntin.edu.tw/course/view.php?id=4513</v>
      </c>
      <c r="N564" s="3" t="str">
        <f t="shared" si="69"/>
        <v>課程頁面</v>
      </c>
    </row>
    <row r="565" spans="1:14" x14ac:dyDescent="0.25">
      <c r="A565" s="2" t="s">
        <v>150</v>
      </c>
      <c r="B565" s="2" t="s">
        <v>15</v>
      </c>
      <c r="C565" s="2" t="s">
        <v>16</v>
      </c>
      <c r="D565" s="2">
        <v>108466</v>
      </c>
      <c r="E565" s="2">
        <v>30828</v>
      </c>
      <c r="F565" s="2">
        <v>4532</v>
      </c>
      <c r="G565" s="2" t="s">
        <v>489</v>
      </c>
      <c r="H565" s="2" t="s">
        <v>73</v>
      </c>
      <c r="I565" s="2" t="str">
        <f t="shared" si="65"/>
        <v>folder</v>
      </c>
      <c r="J565" s="2">
        <v>142</v>
      </c>
      <c r="K565" t="str">
        <f t="shared" si="72"/>
        <v>https://moodle2.ntin.edu.tw/mod/folder/view.php?id=30828</v>
      </c>
      <c r="L565" s="3" t="str">
        <f t="shared" si="66"/>
        <v>檔案連結</v>
      </c>
      <c r="M565" t="str">
        <f t="shared" si="68"/>
        <v>https://moodle2.ntin.edu.tw/course/view.php?id=4532</v>
      </c>
      <c r="N565" s="3" t="str">
        <f t="shared" si="69"/>
        <v>課程頁面</v>
      </c>
    </row>
    <row r="566" spans="1:14" x14ac:dyDescent="0.25">
      <c r="A566" s="2" t="s">
        <v>150</v>
      </c>
      <c r="B566" s="2" t="s">
        <v>15</v>
      </c>
      <c r="C566" s="2" t="s">
        <v>16</v>
      </c>
      <c r="D566" s="2">
        <v>108467</v>
      </c>
      <c r="E566" s="2">
        <v>30829</v>
      </c>
      <c r="F566" s="2">
        <v>4569</v>
      </c>
      <c r="G566" s="2" t="s">
        <v>489</v>
      </c>
      <c r="H566" s="2" t="s">
        <v>73</v>
      </c>
      <c r="I566" s="2" t="str">
        <f t="shared" si="65"/>
        <v>folder</v>
      </c>
      <c r="J566" s="2">
        <v>142</v>
      </c>
      <c r="K566" t="str">
        <f t="shared" si="72"/>
        <v>https://moodle2.ntin.edu.tw/mod/folder/view.php?id=30829</v>
      </c>
      <c r="L566" s="3" t="str">
        <f t="shared" si="66"/>
        <v>檔案連結</v>
      </c>
      <c r="M566" t="str">
        <f t="shared" si="68"/>
        <v>https://moodle2.ntin.edu.tw/course/view.php?id=4569</v>
      </c>
      <c r="N566" s="3" t="str">
        <f t="shared" si="69"/>
        <v>課程頁面</v>
      </c>
    </row>
    <row r="567" spans="1:14" x14ac:dyDescent="0.25">
      <c r="A567" s="2" t="s">
        <v>150</v>
      </c>
      <c r="B567" s="2" t="s">
        <v>15</v>
      </c>
      <c r="C567" s="2" t="s">
        <v>16</v>
      </c>
      <c r="D567" s="2">
        <v>108468</v>
      </c>
      <c r="E567" s="2">
        <v>30830</v>
      </c>
      <c r="F567" s="2">
        <v>4588</v>
      </c>
      <c r="G567" s="2" t="s">
        <v>489</v>
      </c>
      <c r="H567" s="2" t="s">
        <v>73</v>
      </c>
      <c r="I567" s="2" t="str">
        <f t="shared" si="65"/>
        <v>folder</v>
      </c>
      <c r="J567" s="2">
        <v>142</v>
      </c>
      <c r="K567" t="str">
        <f t="shared" si="72"/>
        <v>https://moodle2.ntin.edu.tw/mod/folder/view.php?id=30830</v>
      </c>
      <c r="L567" s="3" t="str">
        <f t="shared" si="66"/>
        <v>檔案連結</v>
      </c>
      <c r="M567" t="str">
        <f t="shared" si="68"/>
        <v>https://moodle2.ntin.edu.tw/course/view.php?id=4588</v>
      </c>
      <c r="N567" s="3" t="str">
        <f t="shared" si="69"/>
        <v>課程頁面</v>
      </c>
    </row>
    <row r="568" spans="1:14" x14ac:dyDescent="0.25">
      <c r="A568" s="2" t="s">
        <v>150</v>
      </c>
      <c r="B568" s="2" t="s">
        <v>15</v>
      </c>
      <c r="C568" s="2" t="s">
        <v>16</v>
      </c>
      <c r="D568" s="2">
        <v>109873</v>
      </c>
      <c r="E568" s="2">
        <v>31772</v>
      </c>
      <c r="F568" s="2">
        <v>4550</v>
      </c>
      <c r="G568" s="2" t="s">
        <v>490</v>
      </c>
      <c r="H568" s="2" t="s">
        <v>73</v>
      </c>
      <c r="I568" s="2" t="str">
        <f t="shared" si="65"/>
        <v>folder</v>
      </c>
      <c r="J568" s="2">
        <v>142</v>
      </c>
      <c r="K568" t="str">
        <f t="shared" si="72"/>
        <v>https://moodle2.ntin.edu.tw/mod/folder/view.php?id=31772</v>
      </c>
      <c r="L568" s="3" t="str">
        <f t="shared" si="66"/>
        <v>檔案連結</v>
      </c>
      <c r="M568" t="str">
        <f t="shared" si="68"/>
        <v>https://moodle2.ntin.edu.tw/course/view.php?id=4550</v>
      </c>
      <c r="N568" s="3" t="str">
        <f t="shared" si="69"/>
        <v>課程頁面</v>
      </c>
    </row>
    <row r="569" spans="1:14" x14ac:dyDescent="0.25">
      <c r="A569" s="2" t="s">
        <v>150</v>
      </c>
      <c r="B569" s="2" t="s">
        <v>15</v>
      </c>
      <c r="C569" s="2" t="s">
        <v>16</v>
      </c>
      <c r="D569" s="2">
        <v>109874</v>
      </c>
      <c r="E569" s="2">
        <v>31773</v>
      </c>
      <c r="F569" s="2">
        <v>4569</v>
      </c>
      <c r="G569" s="2" t="s">
        <v>490</v>
      </c>
      <c r="H569" s="2" t="s">
        <v>73</v>
      </c>
      <c r="I569" s="2" t="str">
        <f t="shared" si="65"/>
        <v>folder</v>
      </c>
      <c r="J569" s="2">
        <v>142</v>
      </c>
      <c r="K569" t="str">
        <f t="shared" si="72"/>
        <v>https://moodle2.ntin.edu.tw/mod/folder/view.php?id=31773</v>
      </c>
      <c r="L569" s="3" t="str">
        <f t="shared" si="66"/>
        <v>檔案連結</v>
      </c>
      <c r="M569" t="str">
        <f t="shared" si="68"/>
        <v>https://moodle2.ntin.edu.tw/course/view.php?id=4569</v>
      </c>
      <c r="N569" s="3" t="str">
        <f t="shared" si="69"/>
        <v>課程頁面</v>
      </c>
    </row>
    <row r="570" spans="1:14" x14ac:dyDescent="0.25">
      <c r="A570" s="2" t="s">
        <v>150</v>
      </c>
      <c r="B570" s="2" t="s">
        <v>15</v>
      </c>
      <c r="C570" s="2" t="s">
        <v>16</v>
      </c>
      <c r="D570" s="2">
        <v>109875</v>
      </c>
      <c r="E570" s="2">
        <v>31774</v>
      </c>
      <c r="F570" s="2">
        <v>4588</v>
      </c>
      <c r="G570" s="2" t="s">
        <v>490</v>
      </c>
      <c r="H570" s="2" t="s">
        <v>73</v>
      </c>
      <c r="I570" s="2" t="str">
        <f t="shared" si="65"/>
        <v>folder</v>
      </c>
      <c r="J570" s="2">
        <v>142</v>
      </c>
      <c r="K570" t="str">
        <f t="shared" si="72"/>
        <v>https://moodle2.ntin.edu.tw/mod/folder/view.php?id=31774</v>
      </c>
      <c r="L570" s="3" t="str">
        <f t="shared" si="66"/>
        <v>檔案連結</v>
      </c>
      <c r="M570" t="str">
        <f t="shared" si="68"/>
        <v>https://moodle2.ntin.edu.tw/course/view.php?id=4588</v>
      </c>
      <c r="N570" s="3" t="str">
        <f t="shared" si="69"/>
        <v>課程頁面</v>
      </c>
    </row>
    <row r="571" spans="1:14" x14ac:dyDescent="0.25">
      <c r="A571" s="2" t="s">
        <v>150</v>
      </c>
      <c r="B571" s="2" t="s">
        <v>15</v>
      </c>
      <c r="C571" s="2" t="s">
        <v>16</v>
      </c>
      <c r="D571" s="2">
        <v>110700</v>
      </c>
      <c r="E571" s="2">
        <v>32330</v>
      </c>
      <c r="F571" s="2">
        <v>4513</v>
      </c>
      <c r="G571" s="2" t="s">
        <v>491</v>
      </c>
      <c r="H571" s="2" t="s">
        <v>73</v>
      </c>
      <c r="I571" s="2" t="str">
        <f t="shared" si="65"/>
        <v>folder</v>
      </c>
      <c r="J571" s="2">
        <v>142</v>
      </c>
      <c r="K571" t="str">
        <f t="shared" si="72"/>
        <v>https://moodle2.ntin.edu.tw/mod/folder/view.php?id=32330</v>
      </c>
      <c r="L571" s="3" t="str">
        <f t="shared" si="66"/>
        <v>檔案連結</v>
      </c>
      <c r="M571" t="str">
        <f t="shared" si="68"/>
        <v>https://moodle2.ntin.edu.tw/course/view.php?id=4513</v>
      </c>
      <c r="N571" s="3" t="str">
        <f t="shared" si="69"/>
        <v>課程頁面</v>
      </c>
    </row>
    <row r="572" spans="1:14" x14ac:dyDescent="0.25">
      <c r="A572" s="2" t="s">
        <v>150</v>
      </c>
      <c r="B572" s="2" t="s">
        <v>15</v>
      </c>
      <c r="C572" s="2" t="s">
        <v>16</v>
      </c>
      <c r="D572" s="2">
        <v>110701</v>
      </c>
      <c r="E572" s="2">
        <v>32331</v>
      </c>
      <c r="F572" s="2">
        <v>4532</v>
      </c>
      <c r="G572" s="2" t="s">
        <v>491</v>
      </c>
      <c r="H572" s="2" t="s">
        <v>73</v>
      </c>
      <c r="I572" s="2" t="str">
        <f t="shared" si="65"/>
        <v>folder</v>
      </c>
      <c r="J572" s="2">
        <v>142</v>
      </c>
      <c r="K572" t="str">
        <f t="shared" si="72"/>
        <v>https://moodle2.ntin.edu.tw/mod/folder/view.php?id=32331</v>
      </c>
      <c r="L572" s="3" t="str">
        <f t="shared" si="66"/>
        <v>檔案連結</v>
      </c>
      <c r="M572" t="str">
        <f t="shared" si="68"/>
        <v>https://moodle2.ntin.edu.tw/course/view.php?id=4532</v>
      </c>
      <c r="N572" s="3" t="str">
        <f t="shared" si="69"/>
        <v>課程頁面</v>
      </c>
    </row>
    <row r="573" spans="1:14" x14ac:dyDescent="0.25">
      <c r="A573" s="2" t="s">
        <v>34</v>
      </c>
      <c r="B573" s="2" t="s">
        <v>15</v>
      </c>
      <c r="C573" s="2" t="s">
        <v>16</v>
      </c>
      <c r="D573" s="2">
        <v>157346</v>
      </c>
      <c r="E573" s="2">
        <v>53728</v>
      </c>
      <c r="F573" s="2">
        <v>5804</v>
      </c>
      <c r="G573" s="2" t="s">
        <v>492</v>
      </c>
      <c r="H573" s="2" t="s">
        <v>18</v>
      </c>
      <c r="I573" s="2" t="str">
        <f t="shared" si="65"/>
        <v>resource</v>
      </c>
      <c r="J573" s="2">
        <v>142</v>
      </c>
      <c r="K573" t="str">
        <f t="shared" ref="K573:K580" si="73">IF(AND(LEFT(C573,6)="video/",C573&lt;&gt;"video/x-ms-wmv"),"https://moodle2.ntin.edu.tw/mod/resource/view.php?id="&amp;E573,"https://moodle2.ntin.edu.tw/course/view.php?id="&amp;F573)</f>
        <v>https://moodle2.ntin.edu.tw/mod/resource/view.php?id=53728</v>
      </c>
      <c r="L573" s="3" t="str">
        <f t="shared" si="66"/>
        <v>檔案連結</v>
      </c>
      <c r="M573" t="str">
        <f t="shared" si="68"/>
        <v>https://moodle2.ntin.edu.tw/course/view.php?id=5804</v>
      </c>
      <c r="N573" s="3" t="str">
        <f t="shared" si="69"/>
        <v>課程頁面</v>
      </c>
    </row>
    <row r="574" spans="1:14" x14ac:dyDescent="0.25">
      <c r="A574" s="2" t="s">
        <v>22</v>
      </c>
      <c r="B574" s="2" t="s">
        <v>15</v>
      </c>
      <c r="C574" s="2" t="s">
        <v>16</v>
      </c>
      <c r="D574" s="2">
        <v>159548</v>
      </c>
      <c r="E574" s="2">
        <v>55739</v>
      </c>
      <c r="F574" s="2">
        <v>5723</v>
      </c>
      <c r="G574" s="2" t="s">
        <v>493</v>
      </c>
      <c r="H574" s="2" t="s">
        <v>18</v>
      </c>
      <c r="I574" s="2" t="str">
        <f t="shared" si="65"/>
        <v>resource</v>
      </c>
      <c r="J574" s="2">
        <v>142</v>
      </c>
      <c r="K574" t="str">
        <f t="shared" si="73"/>
        <v>https://moodle2.ntin.edu.tw/mod/resource/view.php?id=55739</v>
      </c>
      <c r="L574" s="3" t="str">
        <f t="shared" si="66"/>
        <v>檔案連結</v>
      </c>
      <c r="M574" t="str">
        <f t="shared" si="68"/>
        <v>https://moodle2.ntin.edu.tw/course/view.php?id=5723</v>
      </c>
      <c r="N574" s="3" t="str">
        <f t="shared" si="69"/>
        <v>課程頁面</v>
      </c>
    </row>
    <row r="575" spans="1:14" x14ac:dyDescent="0.25">
      <c r="A575" s="2" t="s">
        <v>74</v>
      </c>
      <c r="B575" s="2" t="s">
        <v>15</v>
      </c>
      <c r="C575" s="2" t="s">
        <v>16</v>
      </c>
      <c r="D575" s="2">
        <v>153332</v>
      </c>
      <c r="E575" s="2">
        <v>50522</v>
      </c>
      <c r="F575" s="2">
        <v>5890</v>
      </c>
      <c r="G575" s="2" t="s">
        <v>494</v>
      </c>
      <c r="H575" s="2" t="s">
        <v>18</v>
      </c>
      <c r="I575" s="2" t="str">
        <f t="shared" si="65"/>
        <v>resource</v>
      </c>
      <c r="J575" s="2">
        <v>141</v>
      </c>
      <c r="K575" t="str">
        <f t="shared" si="73"/>
        <v>https://moodle2.ntin.edu.tw/mod/resource/view.php?id=50522</v>
      </c>
      <c r="L575" s="3" t="str">
        <f t="shared" si="66"/>
        <v>檔案連結</v>
      </c>
      <c r="M575" t="str">
        <f t="shared" si="68"/>
        <v>https://moodle2.ntin.edu.tw/course/view.php?id=5890</v>
      </c>
      <c r="N575" s="3" t="str">
        <f t="shared" si="69"/>
        <v>課程頁面</v>
      </c>
    </row>
    <row r="576" spans="1:14" x14ac:dyDescent="0.25">
      <c r="A576" s="2" t="s">
        <v>206</v>
      </c>
      <c r="B576" s="2" t="s">
        <v>15</v>
      </c>
      <c r="C576" s="2" t="s">
        <v>16</v>
      </c>
      <c r="D576" s="2">
        <v>141631</v>
      </c>
      <c r="E576" s="2">
        <v>42905</v>
      </c>
      <c r="F576" s="2">
        <v>5074</v>
      </c>
      <c r="G576" s="2" t="s">
        <v>495</v>
      </c>
      <c r="H576" s="2" t="s">
        <v>18</v>
      </c>
      <c r="I576" s="2" t="str">
        <f t="shared" si="65"/>
        <v>resource</v>
      </c>
      <c r="J576" s="2">
        <v>141</v>
      </c>
      <c r="K576" t="str">
        <f t="shared" si="73"/>
        <v>https://moodle2.ntin.edu.tw/mod/resource/view.php?id=42905</v>
      </c>
      <c r="L576" s="3" t="str">
        <f t="shared" si="66"/>
        <v>檔案連結</v>
      </c>
      <c r="M576" t="str">
        <f t="shared" si="68"/>
        <v>https://moodle2.ntin.edu.tw/course/view.php?id=5074</v>
      </c>
      <c r="N576" s="3" t="str">
        <f t="shared" si="69"/>
        <v>課程頁面</v>
      </c>
    </row>
    <row r="577" spans="1:14" x14ac:dyDescent="0.25">
      <c r="A577" s="2" t="s">
        <v>34</v>
      </c>
      <c r="B577" s="2" t="s">
        <v>15</v>
      </c>
      <c r="C577" s="2" t="s">
        <v>16</v>
      </c>
      <c r="D577" s="2">
        <v>182175</v>
      </c>
      <c r="E577" s="2">
        <v>70654</v>
      </c>
      <c r="F577" s="2">
        <v>6418</v>
      </c>
      <c r="G577" s="2" t="s">
        <v>496</v>
      </c>
      <c r="H577" s="2" t="s">
        <v>18</v>
      </c>
      <c r="I577" s="2" t="str">
        <f t="shared" si="65"/>
        <v>resource</v>
      </c>
      <c r="J577" s="2">
        <v>141</v>
      </c>
      <c r="K577" t="str">
        <f t="shared" si="73"/>
        <v>https://moodle2.ntin.edu.tw/mod/resource/view.php?id=70654</v>
      </c>
      <c r="L577" s="3" t="str">
        <f t="shared" si="66"/>
        <v>檔案連結</v>
      </c>
      <c r="M577" t="str">
        <f t="shared" si="68"/>
        <v>https://moodle2.ntin.edu.tw/course/view.php?id=6418</v>
      </c>
      <c r="N577" s="3" t="str">
        <f t="shared" si="69"/>
        <v>課程頁面</v>
      </c>
    </row>
    <row r="578" spans="1:14" x14ac:dyDescent="0.25">
      <c r="A578" s="2" t="s">
        <v>44</v>
      </c>
      <c r="B578" s="2" t="s">
        <v>15</v>
      </c>
      <c r="C578" s="2" t="s">
        <v>16</v>
      </c>
      <c r="D578" s="2">
        <v>110263</v>
      </c>
      <c r="E578" s="2">
        <v>31988</v>
      </c>
      <c r="F578" s="2">
        <v>4542</v>
      </c>
      <c r="G578" s="2" t="s">
        <v>497</v>
      </c>
      <c r="H578" s="2" t="s">
        <v>18</v>
      </c>
      <c r="I578" s="2" t="str">
        <f t="shared" ref="I578:I641" si="74">IF(LEFT(H578,4)="mod_",RIGHT(H578,LEN(H578)-4),H578)</f>
        <v>resource</v>
      </c>
      <c r="J578" s="2">
        <v>140</v>
      </c>
      <c r="K578" t="str">
        <f t="shared" si="73"/>
        <v>https://moodle2.ntin.edu.tw/mod/resource/view.php?id=31988</v>
      </c>
      <c r="L578" s="3" t="str">
        <f t="shared" ref="L578:L641" si="75">HYPERLINK(K578,"檔案連結")</f>
        <v>檔案連結</v>
      </c>
      <c r="M578" t="str">
        <f t="shared" si="68"/>
        <v>https://moodle2.ntin.edu.tw/course/view.php?id=4542</v>
      </c>
      <c r="N578" s="3" t="str">
        <f t="shared" si="69"/>
        <v>課程頁面</v>
      </c>
    </row>
    <row r="579" spans="1:14" x14ac:dyDescent="0.25">
      <c r="A579" s="2" t="s">
        <v>44</v>
      </c>
      <c r="B579" s="2" t="s">
        <v>15</v>
      </c>
      <c r="C579" s="2" t="s">
        <v>16</v>
      </c>
      <c r="D579" s="2">
        <v>110293</v>
      </c>
      <c r="E579" s="2">
        <v>32007</v>
      </c>
      <c r="F579" s="2">
        <v>4524</v>
      </c>
      <c r="G579" s="2" t="s">
        <v>497</v>
      </c>
      <c r="H579" s="2" t="s">
        <v>18</v>
      </c>
      <c r="I579" s="2" t="str">
        <f t="shared" si="74"/>
        <v>resource</v>
      </c>
      <c r="J579" s="2">
        <v>140</v>
      </c>
      <c r="K579" t="str">
        <f t="shared" si="73"/>
        <v>https://moodle2.ntin.edu.tw/mod/resource/view.php?id=32007</v>
      </c>
      <c r="L579" s="3" t="str">
        <f t="shared" si="75"/>
        <v>檔案連結</v>
      </c>
      <c r="M579" t="str">
        <f t="shared" si="68"/>
        <v>https://moodle2.ntin.edu.tw/course/view.php?id=4524</v>
      </c>
      <c r="N579" s="3" t="str">
        <f t="shared" si="69"/>
        <v>課程頁面</v>
      </c>
    </row>
    <row r="580" spans="1:14" x14ac:dyDescent="0.25">
      <c r="A580" s="2" t="s">
        <v>150</v>
      </c>
      <c r="B580" s="2" t="s">
        <v>15</v>
      </c>
      <c r="C580" s="2" t="s">
        <v>16</v>
      </c>
      <c r="D580" s="2">
        <v>107508</v>
      </c>
      <c r="E580" s="2">
        <v>30204</v>
      </c>
      <c r="F580" s="2">
        <v>4532</v>
      </c>
      <c r="G580" s="2" t="s">
        <v>498</v>
      </c>
      <c r="H580" s="2" t="s">
        <v>18</v>
      </c>
      <c r="I580" s="2" t="str">
        <f t="shared" si="74"/>
        <v>resource</v>
      </c>
      <c r="J580" s="2">
        <v>140</v>
      </c>
      <c r="K580" t="str">
        <f t="shared" si="73"/>
        <v>https://moodle2.ntin.edu.tw/mod/resource/view.php?id=30204</v>
      </c>
      <c r="L580" s="3" t="str">
        <f t="shared" si="75"/>
        <v>檔案連結</v>
      </c>
      <c r="M580" t="str">
        <f t="shared" si="68"/>
        <v>https://moodle2.ntin.edu.tw/course/view.php?id=4532</v>
      </c>
      <c r="N580" s="3" t="str">
        <f t="shared" si="69"/>
        <v>課程頁面</v>
      </c>
    </row>
    <row r="581" spans="1:14" x14ac:dyDescent="0.25">
      <c r="A581" s="2" t="s">
        <v>150</v>
      </c>
      <c r="B581" s="2" t="s">
        <v>15</v>
      </c>
      <c r="C581" s="2" t="s">
        <v>16</v>
      </c>
      <c r="D581" s="2">
        <v>107509</v>
      </c>
      <c r="E581" s="2">
        <v>30205</v>
      </c>
      <c r="F581" s="2">
        <v>4532</v>
      </c>
      <c r="G581" s="2" t="s">
        <v>498</v>
      </c>
      <c r="H581" s="2" t="s">
        <v>73</v>
      </c>
      <c r="I581" s="2" t="str">
        <f t="shared" si="74"/>
        <v>folder</v>
      </c>
      <c r="J581" s="2">
        <v>140</v>
      </c>
      <c r="K581" t="str">
        <f>"https://moodle2.ntin.edu.tw/mod/"&amp;I581&amp;"/view.php?id="&amp;E581</f>
        <v>https://moodle2.ntin.edu.tw/mod/folder/view.php?id=30205</v>
      </c>
      <c r="L581" s="3" t="str">
        <f t="shared" si="75"/>
        <v>檔案連結</v>
      </c>
      <c r="M581" t="str">
        <f t="shared" si="68"/>
        <v>https://moodle2.ntin.edu.tw/course/view.php?id=4532</v>
      </c>
      <c r="N581" s="3" t="str">
        <f t="shared" si="69"/>
        <v>課程頁面</v>
      </c>
    </row>
    <row r="582" spans="1:14" x14ac:dyDescent="0.25">
      <c r="A582" s="2" t="s">
        <v>150</v>
      </c>
      <c r="B582" s="2" t="s">
        <v>15</v>
      </c>
      <c r="C582" s="2" t="s">
        <v>16</v>
      </c>
      <c r="D582" s="2">
        <v>107511</v>
      </c>
      <c r="E582" s="2">
        <v>30206</v>
      </c>
      <c r="F582" s="2">
        <v>4513</v>
      </c>
      <c r="G582" s="2" t="s">
        <v>498</v>
      </c>
      <c r="H582" s="2" t="s">
        <v>73</v>
      </c>
      <c r="I582" s="2" t="str">
        <f t="shared" si="74"/>
        <v>folder</v>
      </c>
      <c r="J582" s="2">
        <v>140</v>
      </c>
      <c r="K582" t="str">
        <f>"https://moodle2.ntin.edu.tw/mod/"&amp;I582&amp;"/view.php?id="&amp;E582</f>
        <v>https://moodle2.ntin.edu.tw/mod/folder/view.php?id=30206</v>
      </c>
      <c r="L582" s="3" t="str">
        <f t="shared" si="75"/>
        <v>檔案連結</v>
      </c>
      <c r="M582" t="str">
        <f t="shared" si="68"/>
        <v>https://moodle2.ntin.edu.tw/course/view.php?id=4513</v>
      </c>
      <c r="N582" s="3" t="str">
        <f t="shared" si="69"/>
        <v>課程頁面</v>
      </c>
    </row>
    <row r="583" spans="1:14" x14ac:dyDescent="0.25">
      <c r="A583" s="2" t="s">
        <v>150</v>
      </c>
      <c r="B583" s="2" t="s">
        <v>15</v>
      </c>
      <c r="C583" s="2" t="s">
        <v>16</v>
      </c>
      <c r="D583" s="2">
        <v>107512</v>
      </c>
      <c r="E583" s="2">
        <v>30207</v>
      </c>
      <c r="F583" s="2">
        <v>4550</v>
      </c>
      <c r="G583" s="2" t="s">
        <v>498</v>
      </c>
      <c r="H583" s="2" t="s">
        <v>73</v>
      </c>
      <c r="I583" s="2" t="str">
        <f t="shared" si="74"/>
        <v>folder</v>
      </c>
      <c r="J583" s="2">
        <v>140</v>
      </c>
      <c r="K583" t="str">
        <f>"https://moodle2.ntin.edu.tw/mod/"&amp;I583&amp;"/view.php?id="&amp;E583</f>
        <v>https://moodle2.ntin.edu.tw/mod/folder/view.php?id=30207</v>
      </c>
      <c r="L583" s="3" t="str">
        <f t="shared" si="75"/>
        <v>檔案連結</v>
      </c>
      <c r="M583" t="str">
        <f t="shared" si="68"/>
        <v>https://moodle2.ntin.edu.tw/course/view.php?id=4550</v>
      </c>
      <c r="N583" s="3" t="str">
        <f t="shared" si="69"/>
        <v>課程頁面</v>
      </c>
    </row>
    <row r="584" spans="1:14" x14ac:dyDescent="0.25">
      <c r="A584" s="2" t="s">
        <v>150</v>
      </c>
      <c r="B584" s="2" t="s">
        <v>15</v>
      </c>
      <c r="C584" s="2" t="s">
        <v>16</v>
      </c>
      <c r="D584" s="2">
        <v>107513</v>
      </c>
      <c r="E584" s="2">
        <v>30208</v>
      </c>
      <c r="F584" s="2">
        <v>4569</v>
      </c>
      <c r="G584" s="2" t="s">
        <v>498</v>
      </c>
      <c r="H584" s="2" t="s">
        <v>73</v>
      </c>
      <c r="I584" s="2" t="str">
        <f t="shared" si="74"/>
        <v>folder</v>
      </c>
      <c r="J584" s="2">
        <v>140</v>
      </c>
      <c r="K584" t="str">
        <f>"https://moodle2.ntin.edu.tw/mod/"&amp;I584&amp;"/view.php?id="&amp;E584</f>
        <v>https://moodle2.ntin.edu.tw/mod/folder/view.php?id=30208</v>
      </c>
      <c r="L584" s="3" t="str">
        <f t="shared" si="75"/>
        <v>檔案連結</v>
      </c>
      <c r="M584" t="str">
        <f t="shared" si="68"/>
        <v>https://moodle2.ntin.edu.tw/course/view.php?id=4569</v>
      </c>
      <c r="N584" s="3" t="str">
        <f t="shared" si="69"/>
        <v>課程頁面</v>
      </c>
    </row>
    <row r="585" spans="1:14" x14ac:dyDescent="0.25">
      <c r="A585" s="2" t="s">
        <v>150</v>
      </c>
      <c r="B585" s="2" t="s">
        <v>15</v>
      </c>
      <c r="C585" s="2" t="s">
        <v>16</v>
      </c>
      <c r="D585" s="2">
        <v>107514</v>
      </c>
      <c r="E585" s="2">
        <v>30209</v>
      </c>
      <c r="F585" s="2">
        <v>4588</v>
      </c>
      <c r="G585" s="2" t="s">
        <v>498</v>
      </c>
      <c r="H585" s="2" t="s">
        <v>73</v>
      </c>
      <c r="I585" s="2" t="str">
        <f t="shared" si="74"/>
        <v>folder</v>
      </c>
      <c r="J585" s="2">
        <v>140</v>
      </c>
      <c r="K585" t="str">
        <f>"https://moodle2.ntin.edu.tw/mod/"&amp;I585&amp;"/view.php?id="&amp;E585</f>
        <v>https://moodle2.ntin.edu.tw/mod/folder/view.php?id=30209</v>
      </c>
      <c r="L585" s="3" t="str">
        <f t="shared" si="75"/>
        <v>檔案連結</v>
      </c>
      <c r="M585" t="str">
        <f t="shared" si="68"/>
        <v>https://moodle2.ntin.edu.tw/course/view.php?id=4588</v>
      </c>
      <c r="N585" s="3" t="str">
        <f t="shared" si="69"/>
        <v>課程頁面</v>
      </c>
    </row>
    <row r="586" spans="1:14" x14ac:dyDescent="0.25">
      <c r="A586" s="2" t="s">
        <v>62</v>
      </c>
      <c r="B586" s="2" t="s">
        <v>15</v>
      </c>
      <c r="C586" s="2" t="s">
        <v>16</v>
      </c>
      <c r="D586" s="2">
        <v>182782</v>
      </c>
      <c r="E586" s="2">
        <v>71141</v>
      </c>
      <c r="F586" s="2">
        <v>6518</v>
      </c>
      <c r="G586" s="2" t="s">
        <v>499</v>
      </c>
      <c r="H586" s="2" t="s">
        <v>18</v>
      </c>
      <c r="I586" s="2" t="str">
        <f t="shared" si="74"/>
        <v>resource</v>
      </c>
      <c r="J586" s="2">
        <v>139</v>
      </c>
      <c r="K586" t="str">
        <f t="shared" ref="K586:K594" si="76">IF(AND(LEFT(C586,6)="video/",C586&lt;&gt;"video/x-ms-wmv"),"https://moodle2.ntin.edu.tw/mod/resource/view.php?id="&amp;E586,"https://moodle2.ntin.edu.tw/course/view.php?id="&amp;F586)</f>
        <v>https://moodle2.ntin.edu.tw/mod/resource/view.php?id=71141</v>
      </c>
      <c r="L586" s="3" t="str">
        <f t="shared" si="75"/>
        <v>檔案連結</v>
      </c>
      <c r="M586" t="str">
        <f t="shared" si="68"/>
        <v>https://moodle2.ntin.edu.tw/course/view.php?id=6518</v>
      </c>
      <c r="N586" s="3" t="str">
        <f t="shared" si="69"/>
        <v>課程頁面</v>
      </c>
    </row>
    <row r="587" spans="1:14" x14ac:dyDescent="0.25">
      <c r="A587" s="2" t="s">
        <v>62</v>
      </c>
      <c r="B587" s="2" t="s">
        <v>15</v>
      </c>
      <c r="C587" s="2" t="s">
        <v>16</v>
      </c>
      <c r="D587" s="2">
        <v>182895</v>
      </c>
      <c r="E587" s="2">
        <v>71254</v>
      </c>
      <c r="F587" s="2">
        <v>6520</v>
      </c>
      <c r="G587" s="2" t="s">
        <v>499</v>
      </c>
      <c r="H587" s="2" t="s">
        <v>18</v>
      </c>
      <c r="I587" s="2" t="str">
        <f t="shared" si="74"/>
        <v>resource</v>
      </c>
      <c r="J587" s="2">
        <v>139</v>
      </c>
      <c r="K587" t="str">
        <f t="shared" si="76"/>
        <v>https://moodle2.ntin.edu.tw/mod/resource/view.php?id=71254</v>
      </c>
      <c r="L587" s="3" t="str">
        <f t="shared" si="75"/>
        <v>檔案連結</v>
      </c>
      <c r="M587" t="str">
        <f t="shared" si="68"/>
        <v>https://moodle2.ntin.edu.tw/course/view.php?id=6520</v>
      </c>
      <c r="N587" s="3" t="str">
        <f t="shared" si="69"/>
        <v>課程頁面</v>
      </c>
    </row>
    <row r="588" spans="1:14" x14ac:dyDescent="0.25">
      <c r="A588" s="2" t="s">
        <v>51</v>
      </c>
      <c r="B588" s="2" t="s">
        <v>15</v>
      </c>
      <c r="C588" s="2" t="s">
        <v>267</v>
      </c>
      <c r="D588" s="2">
        <v>108831</v>
      </c>
      <c r="E588" s="2">
        <v>31119</v>
      </c>
      <c r="F588" s="2">
        <v>4483</v>
      </c>
      <c r="G588" s="2" t="s">
        <v>500</v>
      </c>
      <c r="H588" s="2" t="s">
        <v>18</v>
      </c>
      <c r="I588" s="2" t="str">
        <f t="shared" si="74"/>
        <v>resource</v>
      </c>
      <c r="J588" s="2">
        <v>138</v>
      </c>
      <c r="K588" t="str">
        <f t="shared" si="76"/>
        <v>https://moodle2.ntin.edu.tw/course/view.php?id=4483</v>
      </c>
      <c r="L588" s="3" t="str">
        <f t="shared" si="75"/>
        <v>檔案連結</v>
      </c>
      <c r="M588" t="str">
        <f t="shared" si="68"/>
        <v>https://moodle2.ntin.edu.tw/course/view.php?id=4483</v>
      </c>
      <c r="N588" s="3" t="str">
        <f t="shared" si="69"/>
        <v>課程頁面</v>
      </c>
    </row>
    <row r="589" spans="1:14" x14ac:dyDescent="0.25">
      <c r="A589" s="2" t="s">
        <v>51</v>
      </c>
      <c r="B589" s="2" t="s">
        <v>15</v>
      </c>
      <c r="C589" s="2" t="s">
        <v>267</v>
      </c>
      <c r="D589" s="2">
        <v>108881</v>
      </c>
      <c r="E589" s="2">
        <v>31151</v>
      </c>
      <c r="F589" s="2">
        <v>4483</v>
      </c>
      <c r="G589" s="2" t="s">
        <v>500</v>
      </c>
      <c r="H589" s="2" t="s">
        <v>18</v>
      </c>
      <c r="I589" s="2" t="str">
        <f t="shared" si="74"/>
        <v>resource</v>
      </c>
      <c r="J589" s="2">
        <v>138</v>
      </c>
      <c r="K589" t="str">
        <f t="shared" si="76"/>
        <v>https://moodle2.ntin.edu.tw/course/view.php?id=4483</v>
      </c>
      <c r="L589" s="3" t="str">
        <f t="shared" si="75"/>
        <v>檔案連結</v>
      </c>
      <c r="M589" t="str">
        <f t="shared" si="68"/>
        <v>https://moodle2.ntin.edu.tw/course/view.php?id=4483</v>
      </c>
      <c r="N589" s="3" t="str">
        <f t="shared" si="69"/>
        <v>課程頁面</v>
      </c>
    </row>
    <row r="590" spans="1:14" x14ac:dyDescent="0.25">
      <c r="A590" s="2" t="s">
        <v>51</v>
      </c>
      <c r="B590" s="2" t="s">
        <v>15</v>
      </c>
      <c r="C590" s="2" t="s">
        <v>267</v>
      </c>
      <c r="D590" s="2">
        <v>155913</v>
      </c>
      <c r="E590" s="2">
        <v>52519</v>
      </c>
      <c r="F590" s="2">
        <v>5448</v>
      </c>
      <c r="G590" s="2" t="s">
        <v>500</v>
      </c>
      <c r="H590" s="2" t="s">
        <v>18</v>
      </c>
      <c r="I590" s="2" t="str">
        <f t="shared" si="74"/>
        <v>resource</v>
      </c>
      <c r="J590" s="2">
        <v>138</v>
      </c>
      <c r="K590" t="str">
        <f t="shared" si="76"/>
        <v>https://moodle2.ntin.edu.tw/course/view.php?id=5448</v>
      </c>
      <c r="L590" s="3" t="str">
        <f t="shared" si="75"/>
        <v>檔案連結</v>
      </c>
      <c r="M590" t="str">
        <f t="shared" si="68"/>
        <v>https://moodle2.ntin.edu.tw/course/view.php?id=5448</v>
      </c>
      <c r="N590" s="3" t="str">
        <f t="shared" si="69"/>
        <v>課程頁面</v>
      </c>
    </row>
    <row r="591" spans="1:14" x14ac:dyDescent="0.25">
      <c r="A591" s="2" t="s">
        <v>51</v>
      </c>
      <c r="B591" s="2" t="s">
        <v>15</v>
      </c>
      <c r="C591" s="2" t="s">
        <v>267</v>
      </c>
      <c r="D591" s="2">
        <v>183279</v>
      </c>
      <c r="E591" s="2">
        <v>71604</v>
      </c>
      <c r="F591" s="2">
        <v>6028</v>
      </c>
      <c r="G591" s="2" t="s">
        <v>500</v>
      </c>
      <c r="H591" s="2" t="s">
        <v>18</v>
      </c>
      <c r="I591" s="2" t="str">
        <f t="shared" si="74"/>
        <v>resource</v>
      </c>
      <c r="J591" s="2">
        <v>138</v>
      </c>
      <c r="K591" t="str">
        <f t="shared" si="76"/>
        <v>https://moodle2.ntin.edu.tw/course/view.php?id=6028</v>
      </c>
      <c r="L591" s="3" t="str">
        <f t="shared" si="75"/>
        <v>檔案連結</v>
      </c>
      <c r="M591" t="str">
        <f t="shared" si="68"/>
        <v>https://moodle2.ntin.edu.tw/course/view.php?id=6028</v>
      </c>
      <c r="N591" s="3" t="str">
        <f t="shared" si="69"/>
        <v>課程頁面</v>
      </c>
    </row>
    <row r="592" spans="1:14" x14ac:dyDescent="0.25">
      <c r="A592" s="2" t="s">
        <v>67</v>
      </c>
      <c r="B592" s="2" t="s">
        <v>15</v>
      </c>
      <c r="C592" s="2" t="s">
        <v>16</v>
      </c>
      <c r="D592" s="2">
        <v>156323</v>
      </c>
      <c r="E592" s="2">
        <v>52865</v>
      </c>
      <c r="F592" s="2">
        <v>5638</v>
      </c>
      <c r="G592" s="2" t="s">
        <v>501</v>
      </c>
      <c r="H592" s="2" t="s">
        <v>18</v>
      </c>
      <c r="I592" s="2" t="str">
        <f t="shared" si="74"/>
        <v>resource</v>
      </c>
      <c r="J592" s="2">
        <v>138</v>
      </c>
      <c r="K592" t="str">
        <f t="shared" si="76"/>
        <v>https://moodle2.ntin.edu.tw/mod/resource/view.php?id=52865</v>
      </c>
      <c r="L592" s="3" t="str">
        <f t="shared" si="75"/>
        <v>檔案連結</v>
      </c>
      <c r="M592" t="str">
        <f t="shared" si="68"/>
        <v>https://moodle2.ntin.edu.tw/course/view.php?id=5638</v>
      </c>
      <c r="N592" s="3" t="str">
        <f t="shared" si="69"/>
        <v>課程頁面</v>
      </c>
    </row>
    <row r="593" spans="1:14" x14ac:dyDescent="0.25">
      <c r="A593" s="2" t="s">
        <v>67</v>
      </c>
      <c r="B593" s="2" t="s">
        <v>15</v>
      </c>
      <c r="C593" s="2" t="s">
        <v>16</v>
      </c>
      <c r="D593" s="2">
        <v>158474</v>
      </c>
      <c r="E593" s="2">
        <v>54770</v>
      </c>
      <c r="F593" s="2">
        <v>5633</v>
      </c>
      <c r="G593" s="2" t="s">
        <v>502</v>
      </c>
      <c r="H593" s="2" t="s">
        <v>18</v>
      </c>
      <c r="I593" s="2" t="str">
        <f t="shared" si="74"/>
        <v>resource</v>
      </c>
      <c r="J593" s="2">
        <v>138</v>
      </c>
      <c r="K593" t="str">
        <f t="shared" si="76"/>
        <v>https://moodle2.ntin.edu.tw/mod/resource/view.php?id=54770</v>
      </c>
      <c r="L593" s="3" t="str">
        <f t="shared" si="75"/>
        <v>檔案連結</v>
      </c>
      <c r="M593" t="str">
        <f t="shared" si="68"/>
        <v>https://moodle2.ntin.edu.tw/course/view.php?id=5633</v>
      </c>
      <c r="N593" s="3" t="str">
        <f t="shared" si="69"/>
        <v>課程頁面</v>
      </c>
    </row>
    <row r="594" spans="1:14" x14ac:dyDescent="0.25">
      <c r="A594" s="2" t="s">
        <v>74</v>
      </c>
      <c r="B594" s="2" t="s">
        <v>15</v>
      </c>
      <c r="C594" s="2" t="s">
        <v>16</v>
      </c>
      <c r="D594" s="2">
        <v>157744</v>
      </c>
      <c r="E594" s="2">
        <v>54102</v>
      </c>
      <c r="F594" s="2">
        <v>5759</v>
      </c>
      <c r="G594" s="2" t="s">
        <v>503</v>
      </c>
      <c r="H594" s="2" t="s">
        <v>18</v>
      </c>
      <c r="I594" s="2" t="str">
        <f t="shared" si="74"/>
        <v>resource</v>
      </c>
      <c r="J594" s="2">
        <v>138</v>
      </c>
      <c r="K594" t="str">
        <f t="shared" si="76"/>
        <v>https://moodle2.ntin.edu.tw/mod/resource/view.php?id=54102</v>
      </c>
      <c r="L594" s="3" t="str">
        <f t="shared" si="75"/>
        <v>檔案連結</v>
      </c>
      <c r="M594" t="str">
        <f t="shared" si="68"/>
        <v>https://moodle2.ntin.edu.tw/course/view.php?id=5759</v>
      </c>
      <c r="N594" s="3" t="str">
        <f t="shared" si="69"/>
        <v>課程頁面</v>
      </c>
    </row>
    <row r="595" spans="1:14" x14ac:dyDescent="0.25">
      <c r="A595" s="2" t="s">
        <v>314</v>
      </c>
      <c r="B595" s="2" t="s">
        <v>15</v>
      </c>
      <c r="C595" s="2" t="s">
        <v>16</v>
      </c>
      <c r="D595" s="2">
        <v>103289</v>
      </c>
      <c r="E595" s="2">
        <v>28287</v>
      </c>
      <c r="F595" s="2">
        <v>4530</v>
      </c>
      <c r="G595" s="2" t="s">
        <v>504</v>
      </c>
      <c r="H595" s="2" t="s">
        <v>179</v>
      </c>
      <c r="I595" s="2" t="str">
        <f t="shared" si="74"/>
        <v>forum</v>
      </c>
      <c r="J595" s="2">
        <v>137</v>
      </c>
      <c r="K595" t="str">
        <f>"https://moodle2.ntin.edu.tw/mod/"&amp;I595&amp;"/view.php?id="&amp;E595</f>
        <v>https://moodle2.ntin.edu.tw/mod/forum/view.php?id=28287</v>
      </c>
      <c r="L595" s="3" t="str">
        <f t="shared" si="75"/>
        <v>檔案連結</v>
      </c>
      <c r="M595" t="str">
        <f t="shared" si="68"/>
        <v>https://moodle2.ntin.edu.tw/course/view.php?id=4530</v>
      </c>
      <c r="N595" s="3" t="str">
        <f t="shared" si="69"/>
        <v>課程頁面</v>
      </c>
    </row>
    <row r="596" spans="1:14" x14ac:dyDescent="0.25">
      <c r="A596" s="2" t="s">
        <v>314</v>
      </c>
      <c r="B596" s="2" t="s">
        <v>15</v>
      </c>
      <c r="C596" s="2" t="s">
        <v>16</v>
      </c>
      <c r="D596" s="2">
        <v>103585</v>
      </c>
      <c r="E596" s="2">
        <v>28398</v>
      </c>
      <c r="F596" s="2">
        <v>4567</v>
      </c>
      <c r="G596" s="2" t="s">
        <v>504</v>
      </c>
      <c r="H596" s="2" t="s">
        <v>179</v>
      </c>
      <c r="I596" s="2" t="str">
        <f t="shared" si="74"/>
        <v>forum</v>
      </c>
      <c r="J596" s="2">
        <v>137</v>
      </c>
      <c r="K596" t="str">
        <f>"https://moodle2.ntin.edu.tw/mod/"&amp;I596&amp;"/view.php?id="&amp;E596</f>
        <v>https://moodle2.ntin.edu.tw/mod/forum/view.php?id=28398</v>
      </c>
      <c r="L596" s="3" t="str">
        <f t="shared" si="75"/>
        <v>檔案連結</v>
      </c>
      <c r="M596" t="str">
        <f t="shared" si="68"/>
        <v>https://moodle2.ntin.edu.tw/course/view.php?id=4567</v>
      </c>
      <c r="N596" s="3" t="str">
        <f t="shared" si="69"/>
        <v>課程頁面</v>
      </c>
    </row>
    <row r="597" spans="1:14" x14ac:dyDescent="0.25">
      <c r="A597" s="2" t="s">
        <v>150</v>
      </c>
      <c r="B597" s="2" t="s">
        <v>15</v>
      </c>
      <c r="C597" s="2" t="s">
        <v>16</v>
      </c>
      <c r="D597" s="2">
        <v>141687</v>
      </c>
      <c r="E597" s="2">
        <v>42945</v>
      </c>
      <c r="F597" s="2">
        <v>4982</v>
      </c>
      <c r="G597" s="2" t="s">
        <v>505</v>
      </c>
      <c r="H597" s="2" t="s">
        <v>18</v>
      </c>
      <c r="I597" s="2" t="str">
        <f t="shared" si="74"/>
        <v>resource</v>
      </c>
      <c r="J597" s="2">
        <v>137</v>
      </c>
      <c r="K597" t="str">
        <f>IF(AND(LEFT(C597,6)="video/",C597&lt;&gt;"video/x-ms-wmv"),"https://moodle2.ntin.edu.tw/mod/resource/view.php?id="&amp;E597,"https://moodle2.ntin.edu.tw/course/view.php?id="&amp;F597)</f>
        <v>https://moodle2.ntin.edu.tw/mod/resource/view.php?id=42945</v>
      </c>
      <c r="L597" s="3" t="str">
        <f t="shared" si="75"/>
        <v>檔案連結</v>
      </c>
      <c r="M597" t="str">
        <f t="shared" si="68"/>
        <v>https://moodle2.ntin.edu.tw/course/view.php?id=4982</v>
      </c>
      <c r="N597" s="3" t="str">
        <f t="shared" si="69"/>
        <v>課程頁面</v>
      </c>
    </row>
    <row r="598" spans="1:14" x14ac:dyDescent="0.25">
      <c r="A598" s="2" t="s">
        <v>168</v>
      </c>
      <c r="B598" s="2" t="s">
        <v>15</v>
      </c>
      <c r="C598" s="2" t="s">
        <v>16</v>
      </c>
      <c r="D598" s="2">
        <v>161152</v>
      </c>
      <c r="E598" s="2">
        <v>57181</v>
      </c>
      <c r="F598" s="2">
        <v>5606</v>
      </c>
      <c r="G598" s="2" t="s">
        <v>506</v>
      </c>
      <c r="H598" s="2" t="s">
        <v>18</v>
      </c>
      <c r="I598" s="2" t="str">
        <f t="shared" si="74"/>
        <v>resource</v>
      </c>
      <c r="J598" s="2">
        <v>136</v>
      </c>
      <c r="K598" t="str">
        <f>IF(AND(LEFT(C598,6)="video/",C598&lt;&gt;"video/x-ms-wmv"),"https://moodle2.ntin.edu.tw/mod/resource/view.php?id="&amp;E598,"https://moodle2.ntin.edu.tw/course/view.php?id="&amp;F598)</f>
        <v>https://moodle2.ntin.edu.tw/mod/resource/view.php?id=57181</v>
      </c>
      <c r="L598" s="3" t="str">
        <f t="shared" si="75"/>
        <v>檔案連結</v>
      </c>
      <c r="M598" t="str">
        <f t="shared" si="68"/>
        <v>https://moodle2.ntin.edu.tw/course/view.php?id=5606</v>
      </c>
      <c r="N598" s="3" t="str">
        <f t="shared" si="69"/>
        <v>課程頁面</v>
      </c>
    </row>
    <row r="599" spans="1:14" x14ac:dyDescent="0.25">
      <c r="A599" s="2" t="s">
        <v>168</v>
      </c>
      <c r="B599" s="2" t="s">
        <v>15</v>
      </c>
      <c r="C599" s="2" t="s">
        <v>16</v>
      </c>
      <c r="D599" s="2">
        <v>161783</v>
      </c>
      <c r="E599" s="2">
        <v>57755</v>
      </c>
      <c r="F599" s="2">
        <v>5600</v>
      </c>
      <c r="G599" s="2" t="s">
        <v>506</v>
      </c>
      <c r="H599" s="2" t="s">
        <v>18</v>
      </c>
      <c r="I599" s="2" t="str">
        <f t="shared" si="74"/>
        <v>resource</v>
      </c>
      <c r="J599" s="2">
        <v>136</v>
      </c>
      <c r="K599" t="str">
        <f>IF(AND(LEFT(C599,6)="video/",C599&lt;&gt;"video/x-ms-wmv"),"https://moodle2.ntin.edu.tw/mod/resource/view.php?id="&amp;E599,"https://moodle2.ntin.edu.tw/course/view.php?id="&amp;F599)</f>
        <v>https://moodle2.ntin.edu.tw/mod/resource/view.php?id=57755</v>
      </c>
      <c r="L599" s="3" t="str">
        <f t="shared" si="75"/>
        <v>檔案連結</v>
      </c>
      <c r="M599" t="str">
        <f t="shared" si="68"/>
        <v>https://moodle2.ntin.edu.tw/course/view.php?id=5600</v>
      </c>
      <c r="N599" s="3" t="str">
        <f t="shared" si="69"/>
        <v>課程頁面</v>
      </c>
    </row>
    <row r="600" spans="1:14" x14ac:dyDescent="0.25">
      <c r="A600" s="2" t="s">
        <v>168</v>
      </c>
      <c r="B600" s="2" t="s">
        <v>15</v>
      </c>
      <c r="C600" s="2" t="s">
        <v>16</v>
      </c>
      <c r="D600" s="2">
        <v>161786</v>
      </c>
      <c r="E600" s="2">
        <v>57758</v>
      </c>
      <c r="F600" s="2">
        <v>5694</v>
      </c>
      <c r="G600" s="2" t="s">
        <v>506</v>
      </c>
      <c r="H600" s="2" t="s">
        <v>18</v>
      </c>
      <c r="I600" s="2" t="str">
        <f t="shared" si="74"/>
        <v>resource</v>
      </c>
      <c r="J600" s="2">
        <v>136</v>
      </c>
      <c r="K600" t="str">
        <f>IF(AND(LEFT(C600,6)="video/",C600&lt;&gt;"video/x-ms-wmv"),"https://moodle2.ntin.edu.tw/mod/resource/view.php?id="&amp;E600,"https://moodle2.ntin.edu.tw/course/view.php?id="&amp;F600)</f>
        <v>https://moodle2.ntin.edu.tw/mod/resource/view.php?id=57758</v>
      </c>
      <c r="L600" s="3" t="str">
        <f t="shared" si="75"/>
        <v>檔案連結</v>
      </c>
      <c r="M600" t="str">
        <f t="shared" si="68"/>
        <v>https://moodle2.ntin.edu.tw/course/view.php?id=5694</v>
      </c>
      <c r="N600" s="3" t="str">
        <f t="shared" si="69"/>
        <v>課程頁面</v>
      </c>
    </row>
    <row r="601" spans="1:14" x14ac:dyDescent="0.25">
      <c r="A601" s="2" t="s">
        <v>150</v>
      </c>
      <c r="B601" s="2" t="s">
        <v>15</v>
      </c>
      <c r="C601" s="2" t="s">
        <v>16</v>
      </c>
      <c r="D601" s="2">
        <v>110591</v>
      </c>
      <c r="E601" s="2">
        <v>32251</v>
      </c>
      <c r="F601" s="2">
        <v>4513</v>
      </c>
      <c r="G601" s="2" t="s">
        <v>507</v>
      </c>
      <c r="H601" s="2" t="s">
        <v>73</v>
      </c>
      <c r="I601" s="2" t="str">
        <f t="shared" si="74"/>
        <v>folder</v>
      </c>
      <c r="J601" s="2">
        <v>135</v>
      </c>
      <c r="K601" t="str">
        <f>"https://moodle2.ntin.edu.tw/mod/"&amp;I601&amp;"/view.php?id="&amp;E601</f>
        <v>https://moodle2.ntin.edu.tw/mod/folder/view.php?id=32251</v>
      </c>
      <c r="L601" s="3" t="str">
        <f t="shared" si="75"/>
        <v>檔案連結</v>
      </c>
      <c r="M601" t="str">
        <f t="shared" si="68"/>
        <v>https://moodle2.ntin.edu.tw/course/view.php?id=4513</v>
      </c>
      <c r="N601" s="3" t="str">
        <f t="shared" si="69"/>
        <v>課程頁面</v>
      </c>
    </row>
    <row r="602" spans="1:14" x14ac:dyDescent="0.25">
      <c r="A602" s="2" t="s">
        <v>150</v>
      </c>
      <c r="B602" s="2" t="s">
        <v>15</v>
      </c>
      <c r="C602" s="2" t="s">
        <v>16</v>
      </c>
      <c r="D602" s="2">
        <v>110592</v>
      </c>
      <c r="E602" s="2">
        <v>32252</v>
      </c>
      <c r="F602" s="2">
        <v>4532</v>
      </c>
      <c r="G602" s="2" t="s">
        <v>507</v>
      </c>
      <c r="H602" s="2" t="s">
        <v>73</v>
      </c>
      <c r="I602" s="2" t="str">
        <f t="shared" si="74"/>
        <v>folder</v>
      </c>
      <c r="J602" s="2">
        <v>135</v>
      </c>
      <c r="K602" t="str">
        <f>"https://moodle2.ntin.edu.tw/mod/"&amp;I602&amp;"/view.php?id="&amp;E602</f>
        <v>https://moodle2.ntin.edu.tw/mod/folder/view.php?id=32252</v>
      </c>
      <c r="L602" s="3" t="str">
        <f t="shared" si="75"/>
        <v>檔案連結</v>
      </c>
      <c r="M602" t="str">
        <f t="shared" si="68"/>
        <v>https://moodle2.ntin.edu.tw/course/view.php?id=4532</v>
      </c>
      <c r="N602" s="3" t="str">
        <f t="shared" si="69"/>
        <v>課程頁面</v>
      </c>
    </row>
    <row r="603" spans="1:14" x14ac:dyDescent="0.25">
      <c r="A603" s="2" t="s">
        <v>195</v>
      </c>
      <c r="B603" s="2" t="s">
        <v>15</v>
      </c>
      <c r="C603" s="2" t="s">
        <v>177</v>
      </c>
      <c r="D603" s="2">
        <v>109714</v>
      </c>
      <c r="E603" s="2">
        <v>31697</v>
      </c>
      <c r="F603" s="2">
        <v>4512</v>
      </c>
      <c r="G603" s="2" t="s">
        <v>508</v>
      </c>
      <c r="H603" s="2" t="s">
        <v>18</v>
      </c>
      <c r="I603" s="2" t="str">
        <f t="shared" si="74"/>
        <v>resource</v>
      </c>
      <c r="J603" s="2">
        <v>135</v>
      </c>
      <c r="K603" t="str">
        <f t="shared" ref="K603:K614" si="77">IF(AND(LEFT(C603,6)="video/",C603&lt;&gt;"video/x-ms-wmv"),"https://moodle2.ntin.edu.tw/mod/resource/view.php?id="&amp;E603,"https://moodle2.ntin.edu.tw/course/view.php?id="&amp;F603)</f>
        <v>https://moodle2.ntin.edu.tw/course/view.php?id=4512</v>
      </c>
      <c r="L603" s="3" t="str">
        <f t="shared" si="75"/>
        <v>檔案連結</v>
      </c>
      <c r="M603" t="str">
        <f t="shared" si="68"/>
        <v>https://moodle2.ntin.edu.tw/course/view.php?id=4512</v>
      </c>
      <c r="N603" s="3" t="str">
        <f t="shared" si="69"/>
        <v>課程頁面</v>
      </c>
    </row>
    <row r="604" spans="1:14" x14ac:dyDescent="0.25">
      <c r="A604" s="2" t="s">
        <v>417</v>
      </c>
      <c r="B604" s="2" t="s">
        <v>195</v>
      </c>
      <c r="C604" s="2" t="s">
        <v>177</v>
      </c>
      <c r="D604" s="2">
        <v>106988</v>
      </c>
      <c r="E604" s="2">
        <v>29905</v>
      </c>
      <c r="F604" s="2">
        <v>4512</v>
      </c>
      <c r="G604" s="2" t="s">
        <v>508</v>
      </c>
      <c r="H604" s="2" t="s">
        <v>18</v>
      </c>
      <c r="I604" s="2" t="str">
        <f t="shared" si="74"/>
        <v>resource</v>
      </c>
      <c r="J604" s="2">
        <v>135</v>
      </c>
      <c r="K604" t="str">
        <f t="shared" si="77"/>
        <v>https://moodle2.ntin.edu.tw/course/view.php?id=4512</v>
      </c>
      <c r="L604" s="3" t="str">
        <f t="shared" si="75"/>
        <v>檔案連結</v>
      </c>
      <c r="M604" t="str">
        <f t="shared" si="68"/>
        <v>https://moodle2.ntin.edu.tw/course/view.php?id=4512</v>
      </c>
      <c r="N604" s="3" t="str">
        <f t="shared" si="69"/>
        <v>課程頁面</v>
      </c>
    </row>
    <row r="605" spans="1:14" x14ac:dyDescent="0.25">
      <c r="A605" s="2" t="s">
        <v>74</v>
      </c>
      <c r="B605" s="2" t="s">
        <v>15</v>
      </c>
      <c r="C605" s="2" t="s">
        <v>16</v>
      </c>
      <c r="D605" s="2">
        <v>108603</v>
      </c>
      <c r="E605" s="2">
        <v>30959</v>
      </c>
      <c r="F605" s="2">
        <v>4855</v>
      </c>
      <c r="G605" s="2" t="s">
        <v>509</v>
      </c>
      <c r="H605" s="2" t="s">
        <v>18</v>
      </c>
      <c r="I605" s="2" t="str">
        <f t="shared" si="74"/>
        <v>resource</v>
      </c>
      <c r="J605" s="2">
        <v>134</v>
      </c>
      <c r="K605" t="str">
        <f t="shared" si="77"/>
        <v>https://moodle2.ntin.edu.tw/mod/resource/view.php?id=30959</v>
      </c>
      <c r="L605" s="3" t="str">
        <f t="shared" si="75"/>
        <v>檔案連結</v>
      </c>
      <c r="M605" t="str">
        <f t="shared" si="68"/>
        <v>https://moodle2.ntin.edu.tw/course/view.php?id=4855</v>
      </c>
      <c r="N605" s="3" t="str">
        <f t="shared" si="69"/>
        <v>課程頁面</v>
      </c>
    </row>
    <row r="606" spans="1:14" x14ac:dyDescent="0.25">
      <c r="A606" s="2" t="s">
        <v>74</v>
      </c>
      <c r="B606" s="2" t="s">
        <v>15</v>
      </c>
      <c r="C606" s="2" t="s">
        <v>16</v>
      </c>
      <c r="D606" s="2">
        <v>138770</v>
      </c>
      <c r="E606" s="2">
        <v>41404</v>
      </c>
      <c r="F606" s="2">
        <v>5289</v>
      </c>
      <c r="G606" s="2" t="s">
        <v>510</v>
      </c>
      <c r="H606" s="2" t="s">
        <v>18</v>
      </c>
      <c r="I606" s="2" t="str">
        <f t="shared" si="74"/>
        <v>resource</v>
      </c>
      <c r="J606" s="2">
        <v>134</v>
      </c>
      <c r="K606" t="str">
        <f t="shared" si="77"/>
        <v>https://moodle2.ntin.edu.tw/mod/resource/view.php?id=41404</v>
      </c>
      <c r="L606" s="3" t="str">
        <f t="shared" si="75"/>
        <v>檔案連結</v>
      </c>
      <c r="M606" t="str">
        <f t="shared" ref="M606:M669" si="78">"https://moodle2.ntin.edu.tw/course/view.php?id="&amp;F606</f>
        <v>https://moodle2.ntin.edu.tw/course/view.php?id=5289</v>
      </c>
      <c r="N606" s="3" t="str">
        <f t="shared" ref="N606:N669" si="79">HYPERLINK(M606,"課程頁面")</f>
        <v>課程頁面</v>
      </c>
    </row>
    <row r="607" spans="1:14" x14ac:dyDescent="0.25">
      <c r="A607" s="2" t="s">
        <v>74</v>
      </c>
      <c r="B607" s="2" t="s">
        <v>15</v>
      </c>
      <c r="C607" s="2" t="s">
        <v>16</v>
      </c>
      <c r="D607" s="2">
        <v>142416</v>
      </c>
      <c r="E607" s="2">
        <v>43576</v>
      </c>
      <c r="F607" s="2">
        <v>5250</v>
      </c>
      <c r="G607" s="2" t="s">
        <v>511</v>
      </c>
      <c r="H607" s="2" t="s">
        <v>18</v>
      </c>
      <c r="I607" s="2" t="str">
        <f t="shared" si="74"/>
        <v>resource</v>
      </c>
      <c r="J607" s="2">
        <v>134</v>
      </c>
      <c r="K607" t="str">
        <f t="shared" si="77"/>
        <v>https://moodle2.ntin.edu.tw/mod/resource/view.php?id=43576</v>
      </c>
      <c r="L607" s="3" t="str">
        <f t="shared" si="75"/>
        <v>檔案連結</v>
      </c>
      <c r="M607" t="str">
        <f t="shared" si="78"/>
        <v>https://moodle2.ntin.edu.tw/course/view.php?id=5250</v>
      </c>
      <c r="N607" s="3" t="str">
        <f t="shared" si="79"/>
        <v>課程頁面</v>
      </c>
    </row>
    <row r="608" spans="1:14" x14ac:dyDescent="0.25">
      <c r="A608" s="2" t="s">
        <v>150</v>
      </c>
      <c r="B608" s="2" t="s">
        <v>15</v>
      </c>
      <c r="C608" s="2" t="s">
        <v>16</v>
      </c>
      <c r="D608" s="2">
        <v>133397</v>
      </c>
      <c r="E608" s="2">
        <v>38587</v>
      </c>
      <c r="F608" s="2">
        <v>4985</v>
      </c>
      <c r="G608" s="2" t="s">
        <v>512</v>
      </c>
      <c r="H608" s="2" t="s">
        <v>18</v>
      </c>
      <c r="I608" s="2" t="str">
        <f t="shared" si="74"/>
        <v>resource</v>
      </c>
      <c r="J608" s="2">
        <v>134</v>
      </c>
      <c r="K608" t="str">
        <f t="shared" si="77"/>
        <v>https://moodle2.ntin.edu.tw/mod/resource/view.php?id=38587</v>
      </c>
      <c r="L608" s="3" t="str">
        <f t="shared" si="75"/>
        <v>檔案連結</v>
      </c>
      <c r="M608" t="str">
        <f t="shared" si="78"/>
        <v>https://moodle2.ntin.edu.tw/course/view.php?id=4985</v>
      </c>
      <c r="N608" s="3" t="str">
        <f t="shared" si="79"/>
        <v>課程頁面</v>
      </c>
    </row>
    <row r="609" spans="1:14" x14ac:dyDescent="0.25">
      <c r="A609" s="2" t="s">
        <v>103</v>
      </c>
      <c r="B609" s="2" t="s">
        <v>15</v>
      </c>
      <c r="C609" s="2" t="s">
        <v>16</v>
      </c>
      <c r="D609" s="2">
        <v>109040</v>
      </c>
      <c r="E609" s="2">
        <v>31284</v>
      </c>
      <c r="F609" s="2">
        <v>4566</v>
      </c>
      <c r="G609" s="2" t="s">
        <v>513</v>
      </c>
      <c r="H609" s="2" t="s">
        <v>18</v>
      </c>
      <c r="I609" s="2" t="str">
        <f t="shared" si="74"/>
        <v>resource</v>
      </c>
      <c r="J609" s="2">
        <v>134</v>
      </c>
      <c r="K609" t="str">
        <f t="shared" si="77"/>
        <v>https://moodle2.ntin.edu.tw/mod/resource/view.php?id=31284</v>
      </c>
      <c r="L609" s="3" t="str">
        <f t="shared" si="75"/>
        <v>檔案連結</v>
      </c>
      <c r="M609" t="str">
        <f t="shared" si="78"/>
        <v>https://moodle2.ntin.edu.tw/course/view.php?id=4566</v>
      </c>
      <c r="N609" s="3" t="str">
        <f t="shared" si="79"/>
        <v>課程頁面</v>
      </c>
    </row>
    <row r="610" spans="1:14" x14ac:dyDescent="0.25">
      <c r="A610" s="2" t="s">
        <v>22</v>
      </c>
      <c r="B610" s="2" t="s">
        <v>15</v>
      </c>
      <c r="C610" s="2" t="s">
        <v>267</v>
      </c>
      <c r="D610" s="2">
        <v>142960</v>
      </c>
      <c r="E610" s="2">
        <v>43932</v>
      </c>
      <c r="F610" s="2">
        <v>5292</v>
      </c>
      <c r="G610" s="2" t="s">
        <v>514</v>
      </c>
      <c r="H610" s="2" t="s">
        <v>18</v>
      </c>
      <c r="I610" s="2" t="str">
        <f t="shared" si="74"/>
        <v>resource</v>
      </c>
      <c r="J610" s="2">
        <v>134</v>
      </c>
      <c r="K610" t="str">
        <f t="shared" si="77"/>
        <v>https://moodle2.ntin.edu.tw/course/view.php?id=5292</v>
      </c>
      <c r="L610" s="3" t="str">
        <f t="shared" si="75"/>
        <v>檔案連結</v>
      </c>
      <c r="M610" t="str">
        <f t="shared" si="78"/>
        <v>https://moodle2.ntin.edu.tw/course/view.php?id=5292</v>
      </c>
      <c r="N610" s="3" t="str">
        <f t="shared" si="79"/>
        <v>課程頁面</v>
      </c>
    </row>
    <row r="611" spans="1:14" x14ac:dyDescent="0.25">
      <c r="A611" s="2" t="s">
        <v>70</v>
      </c>
      <c r="B611" s="2" t="s">
        <v>15</v>
      </c>
      <c r="C611" s="2" t="s">
        <v>164</v>
      </c>
      <c r="D611" s="2">
        <v>18688</v>
      </c>
      <c r="E611" s="2">
        <v>5548</v>
      </c>
      <c r="F611" s="2">
        <v>454</v>
      </c>
      <c r="G611" s="2" t="s">
        <v>515</v>
      </c>
      <c r="H611" s="2" t="s">
        <v>18</v>
      </c>
      <c r="I611" s="2" t="str">
        <f t="shared" si="74"/>
        <v>resource</v>
      </c>
      <c r="J611" s="2">
        <v>133</v>
      </c>
      <c r="K611" t="str">
        <f t="shared" si="77"/>
        <v>https://moodle2.ntin.edu.tw/course/view.php?id=454</v>
      </c>
      <c r="L611" s="3" t="str">
        <f t="shared" si="75"/>
        <v>檔案連結</v>
      </c>
      <c r="M611" t="str">
        <f t="shared" si="78"/>
        <v>https://moodle2.ntin.edu.tw/course/view.php?id=454</v>
      </c>
      <c r="N611" s="3" t="str">
        <f t="shared" si="79"/>
        <v>課程頁面</v>
      </c>
    </row>
    <row r="612" spans="1:14" x14ac:dyDescent="0.25">
      <c r="A612" s="2" t="s">
        <v>453</v>
      </c>
      <c r="B612" s="2" t="s">
        <v>15</v>
      </c>
      <c r="C612" s="2" t="s">
        <v>31</v>
      </c>
      <c r="D612" s="2">
        <v>158507</v>
      </c>
      <c r="E612" s="2">
        <v>54803</v>
      </c>
      <c r="F612" s="2">
        <v>5744</v>
      </c>
      <c r="G612" s="2" t="s">
        <v>516</v>
      </c>
      <c r="H612" s="2" t="s">
        <v>18</v>
      </c>
      <c r="I612" s="2" t="str">
        <f t="shared" si="74"/>
        <v>resource</v>
      </c>
      <c r="J612" s="2">
        <v>133</v>
      </c>
      <c r="K612" t="str">
        <f t="shared" si="77"/>
        <v>https://moodle2.ntin.edu.tw/mod/resource/view.php?id=54803</v>
      </c>
      <c r="L612" s="3" t="str">
        <f t="shared" si="75"/>
        <v>檔案連結</v>
      </c>
      <c r="M612" t="str">
        <f t="shared" si="78"/>
        <v>https://moodle2.ntin.edu.tw/course/view.php?id=5744</v>
      </c>
      <c r="N612" s="3" t="str">
        <f t="shared" si="79"/>
        <v>課程頁面</v>
      </c>
    </row>
    <row r="613" spans="1:14" x14ac:dyDescent="0.25">
      <c r="A613" s="2" t="s">
        <v>74</v>
      </c>
      <c r="B613" s="2" t="s">
        <v>15</v>
      </c>
      <c r="C613" s="2" t="s">
        <v>16</v>
      </c>
      <c r="D613" s="2">
        <v>107995</v>
      </c>
      <c r="E613" s="2">
        <v>30480</v>
      </c>
      <c r="F613" s="2">
        <v>4874</v>
      </c>
      <c r="G613" s="2" t="s">
        <v>517</v>
      </c>
      <c r="H613" s="2" t="s">
        <v>18</v>
      </c>
      <c r="I613" s="2" t="str">
        <f t="shared" si="74"/>
        <v>resource</v>
      </c>
      <c r="J613" s="2">
        <v>133</v>
      </c>
      <c r="K613" t="str">
        <f t="shared" si="77"/>
        <v>https://moodle2.ntin.edu.tw/mod/resource/view.php?id=30480</v>
      </c>
      <c r="L613" s="3" t="str">
        <f t="shared" si="75"/>
        <v>檔案連結</v>
      </c>
      <c r="M613" t="str">
        <f t="shared" si="78"/>
        <v>https://moodle2.ntin.edu.tw/course/view.php?id=4874</v>
      </c>
      <c r="N613" s="3" t="str">
        <f t="shared" si="79"/>
        <v>課程頁面</v>
      </c>
    </row>
    <row r="614" spans="1:14" x14ac:dyDescent="0.25">
      <c r="A614" s="2" t="s">
        <v>74</v>
      </c>
      <c r="B614" s="2" t="s">
        <v>15</v>
      </c>
      <c r="C614" s="2" t="s">
        <v>16</v>
      </c>
      <c r="D614" s="2">
        <v>139760</v>
      </c>
      <c r="E614" s="2">
        <v>41938</v>
      </c>
      <c r="F614" s="2">
        <v>5289</v>
      </c>
      <c r="G614" s="2" t="s">
        <v>518</v>
      </c>
      <c r="H614" s="2" t="s">
        <v>18</v>
      </c>
      <c r="I614" s="2" t="str">
        <f t="shared" si="74"/>
        <v>resource</v>
      </c>
      <c r="J614" s="2">
        <v>133</v>
      </c>
      <c r="K614" t="str">
        <f t="shared" si="77"/>
        <v>https://moodle2.ntin.edu.tw/mod/resource/view.php?id=41938</v>
      </c>
      <c r="L614" s="3" t="str">
        <f t="shared" si="75"/>
        <v>檔案連結</v>
      </c>
      <c r="M614" t="str">
        <f t="shared" si="78"/>
        <v>https://moodle2.ntin.edu.tw/course/view.php?id=5289</v>
      </c>
      <c r="N614" s="3" t="str">
        <f t="shared" si="79"/>
        <v>課程頁面</v>
      </c>
    </row>
    <row r="615" spans="1:14" x14ac:dyDescent="0.25">
      <c r="A615" s="2" t="s">
        <v>150</v>
      </c>
      <c r="B615" s="2" t="s">
        <v>15</v>
      </c>
      <c r="C615" s="2" t="s">
        <v>16</v>
      </c>
      <c r="D615" s="2">
        <v>110496</v>
      </c>
      <c r="E615" s="2">
        <v>32181</v>
      </c>
      <c r="F615" s="2">
        <v>4513</v>
      </c>
      <c r="G615" s="2" t="s">
        <v>519</v>
      </c>
      <c r="H615" s="2" t="s">
        <v>73</v>
      </c>
      <c r="I615" s="2" t="str">
        <f t="shared" si="74"/>
        <v>folder</v>
      </c>
      <c r="J615" s="2">
        <v>133</v>
      </c>
      <c r="K615" t="str">
        <f>"https://moodle2.ntin.edu.tw/mod/"&amp;I615&amp;"/view.php?id="&amp;E615</f>
        <v>https://moodle2.ntin.edu.tw/mod/folder/view.php?id=32181</v>
      </c>
      <c r="L615" s="3" t="str">
        <f t="shared" si="75"/>
        <v>檔案連結</v>
      </c>
      <c r="M615" t="str">
        <f t="shared" si="78"/>
        <v>https://moodle2.ntin.edu.tw/course/view.php?id=4513</v>
      </c>
      <c r="N615" s="3" t="str">
        <f t="shared" si="79"/>
        <v>課程頁面</v>
      </c>
    </row>
    <row r="616" spans="1:14" x14ac:dyDescent="0.25">
      <c r="A616" s="2" t="s">
        <v>150</v>
      </c>
      <c r="B616" s="2" t="s">
        <v>15</v>
      </c>
      <c r="C616" s="2" t="s">
        <v>16</v>
      </c>
      <c r="D616" s="2">
        <v>110497</v>
      </c>
      <c r="E616" s="2">
        <v>32182</v>
      </c>
      <c r="F616" s="2">
        <v>4532</v>
      </c>
      <c r="G616" s="2" t="s">
        <v>519</v>
      </c>
      <c r="H616" s="2" t="s">
        <v>73</v>
      </c>
      <c r="I616" s="2" t="str">
        <f t="shared" si="74"/>
        <v>folder</v>
      </c>
      <c r="J616" s="2">
        <v>133</v>
      </c>
      <c r="K616" t="str">
        <f>"https://moodle2.ntin.edu.tw/mod/"&amp;I616&amp;"/view.php?id="&amp;E616</f>
        <v>https://moodle2.ntin.edu.tw/mod/folder/view.php?id=32182</v>
      </c>
      <c r="L616" s="3" t="str">
        <f t="shared" si="75"/>
        <v>檔案連結</v>
      </c>
      <c r="M616" t="str">
        <f t="shared" si="78"/>
        <v>https://moodle2.ntin.edu.tw/course/view.php?id=4532</v>
      </c>
      <c r="N616" s="3" t="str">
        <f t="shared" si="79"/>
        <v>課程頁面</v>
      </c>
    </row>
    <row r="617" spans="1:14" x14ac:dyDescent="0.25">
      <c r="A617" s="2" t="s">
        <v>150</v>
      </c>
      <c r="B617" s="2" t="s">
        <v>15</v>
      </c>
      <c r="C617" s="2" t="s">
        <v>16</v>
      </c>
      <c r="D617" s="2">
        <v>137228</v>
      </c>
      <c r="E617" s="2">
        <v>40526</v>
      </c>
      <c r="F617" s="2">
        <v>4984</v>
      </c>
      <c r="G617" s="2" t="s">
        <v>520</v>
      </c>
      <c r="H617" s="2" t="s">
        <v>18</v>
      </c>
      <c r="I617" s="2" t="str">
        <f t="shared" si="74"/>
        <v>resource</v>
      </c>
      <c r="J617" s="2">
        <v>133</v>
      </c>
      <c r="K617" t="str">
        <f t="shared" ref="K617:K636" si="80">IF(AND(LEFT(C617,6)="video/",C617&lt;&gt;"video/x-ms-wmv"),"https://moodle2.ntin.edu.tw/mod/resource/view.php?id="&amp;E617,"https://moodle2.ntin.edu.tw/course/view.php?id="&amp;F617)</f>
        <v>https://moodle2.ntin.edu.tw/mod/resource/view.php?id=40526</v>
      </c>
      <c r="L617" s="3" t="str">
        <f t="shared" si="75"/>
        <v>檔案連結</v>
      </c>
      <c r="M617" t="str">
        <f t="shared" si="78"/>
        <v>https://moodle2.ntin.edu.tw/course/view.php?id=4984</v>
      </c>
      <c r="N617" s="3" t="str">
        <f t="shared" si="79"/>
        <v>課程頁面</v>
      </c>
    </row>
    <row r="618" spans="1:14" x14ac:dyDescent="0.25">
      <c r="A618" s="2" t="s">
        <v>195</v>
      </c>
      <c r="B618" s="2" t="s">
        <v>15</v>
      </c>
      <c r="C618" s="2" t="s">
        <v>177</v>
      </c>
      <c r="D618" s="2">
        <v>151914</v>
      </c>
      <c r="E618" s="2">
        <v>49285</v>
      </c>
      <c r="F618" s="2">
        <v>5647</v>
      </c>
      <c r="G618" s="2" t="s">
        <v>521</v>
      </c>
      <c r="H618" s="2" t="s">
        <v>18</v>
      </c>
      <c r="I618" s="2" t="str">
        <f t="shared" si="74"/>
        <v>resource</v>
      </c>
      <c r="J618" s="2">
        <v>133</v>
      </c>
      <c r="K618" t="str">
        <f t="shared" si="80"/>
        <v>https://moodle2.ntin.edu.tw/course/view.php?id=5647</v>
      </c>
      <c r="L618" s="3" t="str">
        <f t="shared" si="75"/>
        <v>檔案連結</v>
      </c>
      <c r="M618" t="str">
        <f t="shared" si="78"/>
        <v>https://moodle2.ntin.edu.tw/course/view.php?id=5647</v>
      </c>
      <c r="N618" s="3" t="str">
        <f t="shared" si="79"/>
        <v>課程頁面</v>
      </c>
    </row>
    <row r="619" spans="1:14" x14ac:dyDescent="0.25">
      <c r="A619" s="2" t="s">
        <v>195</v>
      </c>
      <c r="B619" s="2" t="s">
        <v>15</v>
      </c>
      <c r="C619" s="2" t="s">
        <v>177</v>
      </c>
      <c r="D619" s="2">
        <v>151916</v>
      </c>
      <c r="E619" s="2">
        <v>49287</v>
      </c>
      <c r="F619" s="2">
        <v>5637</v>
      </c>
      <c r="G619" s="2" t="s">
        <v>521</v>
      </c>
      <c r="H619" s="2" t="s">
        <v>18</v>
      </c>
      <c r="I619" s="2" t="str">
        <f t="shared" si="74"/>
        <v>resource</v>
      </c>
      <c r="J619" s="2">
        <v>133</v>
      </c>
      <c r="K619" t="str">
        <f t="shared" si="80"/>
        <v>https://moodle2.ntin.edu.tw/course/view.php?id=5637</v>
      </c>
      <c r="L619" s="3" t="str">
        <f t="shared" si="75"/>
        <v>檔案連結</v>
      </c>
      <c r="M619" t="str">
        <f t="shared" si="78"/>
        <v>https://moodle2.ntin.edu.tw/course/view.php?id=5637</v>
      </c>
      <c r="N619" s="3" t="str">
        <f t="shared" si="79"/>
        <v>課程頁面</v>
      </c>
    </row>
    <row r="620" spans="1:14" x14ac:dyDescent="0.25">
      <c r="A620" s="2" t="s">
        <v>195</v>
      </c>
      <c r="B620" s="2" t="s">
        <v>15</v>
      </c>
      <c r="C620" s="2" t="s">
        <v>177</v>
      </c>
      <c r="D620" s="2">
        <v>154951</v>
      </c>
      <c r="E620" s="2">
        <v>51709</v>
      </c>
      <c r="F620" s="2">
        <v>5637</v>
      </c>
      <c r="G620" s="2" t="s">
        <v>521</v>
      </c>
      <c r="H620" s="2" t="s">
        <v>18</v>
      </c>
      <c r="I620" s="2" t="str">
        <f t="shared" si="74"/>
        <v>resource</v>
      </c>
      <c r="J620" s="2">
        <v>133</v>
      </c>
      <c r="K620" t="str">
        <f t="shared" si="80"/>
        <v>https://moodle2.ntin.edu.tw/course/view.php?id=5637</v>
      </c>
      <c r="L620" s="3" t="str">
        <f t="shared" si="75"/>
        <v>檔案連結</v>
      </c>
      <c r="M620" t="str">
        <f t="shared" si="78"/>
        <v>https://moodle2.ntin.edu.tw/course/view.php?id=5637</v>
      </c>
      <c r="N620" s="3" t="str">
        <f t="shared" si="79"/>
        <v>課程頁面</v>
      </c>
    </row>
    <row r="621" spans="1:14" x14ac:dyDescent="0.25">
      <c r="A621" s="2" t="s">
        <v>195</v>
      </c>
      <c r="B621" s="2" t="s">
        <v>15</v>
      </c>
      <c r="C621" s="2" t="s">
        <v>177</v>
      </c>
      <c r="D621" s="2">
        <v>154952</v>
      </c>
      <c r="E621" s="2">
        <v>51710</v>
      </c>
      <c r="F621" s="2">
        <v>5647</v>
      </c>
      <c r="G621" s="2" t="s">
        <v>521</v>
      </c>
      <c r="H621" s="2" t="s">
        <v>18</v>
      </c>
      <c r="I621" s="2" t="str">
        <f t="shared" si="74"/>
        <v>resource</v>
      </c>
      <c r="J621" s="2">
        <v>133</v>
      </c>
      <c r="K621" t="str">
        <f t="shared" si="80"/>
        <v>https://moodle2.ntin.edu.tw/course/view.php?id=5647</v>
      </c>
      <c r="L621" s="3" t="str">
        <f t="shared" si="75"/>
        <v>檔案連結</v>
      </c>
      <c r="M621" t="str">
        <f t="shared" si="78"/>
        <v>https://moodle2.ntin.edu.tw/course/view.php?id=5647</v>
      </c>
      <c r="N621" s="3" t="str">
        <f t="shared" si="79"/>
        <v>課程頁面</v>
      </c>
    </row>
    <row r="622" spans="1:14" x14ac:dyDescent="0.25">
      <c r="A622" s="2" t="s">
        <v>34</v>
      </c>
      <c r="B622" s="2" t="s">
        <v>15</v>
      </c>
      <c r="C622" s="2" t="s">
        <v>16</v>
      </c>
      <c r="D622" s="2">
        <v>182180</v>
      </c>
      <c r="E622" s="2">
        <v>70659</v>
      </c>
      <c r="F622" s="2">
        <v>6418</v>
      </c>
      <c r="G622" s="2" t="s">
        <v>522</v>
      </c>
      <c r="H622" s="2" t="s">
        <v>18</v>
      </c>
      <c r="I622" s="2" t="str">
        <f t="shared" si="74"/>
        <v>resource</v>
      </c>
      <c r="J622" s="2">
        <v>133</v>
      </c>
      <c r="K622" t="str">
        <f t="shared" si="80"/>
        <v>https://moodle2.ntin.edu.tw/mod/resource/view.php?id=70659</v>
      </c>
      <c r="L622" s="3" t="str">
        <f t="shared" si="75"/>
        <v>檔案連結</v>
      </c>
      <c r="M622" t="str">
        <f t="shared" si="78"/>
        <v>https://moodle2.ntin.edu.tw/course/view.php?id=6418</v>
      </c>
      <c r="N622" s="3" t="str">
        <f t="shared" si="79"/>
        <v>課程頁面</v>
      </c>
    </row>
    <row r="623" spans="1:14" x14ac:dyDescent="0.25">
      <c r="A623" s="2" t="s">
        <v>341</v>
      </c>
      <c r="B623" s="2" t="s">
        <v>15</v>
      </c>
      <c r="C623" s="2" t="s">
        <v>16</v>
      </c>
      <c r="D623" s="2">
        <v>185109</v>
      </c>
      <c r="E623" s="2">
        <v>72993</v>
      </c>
      <c r="F623" s="2">
        <v>6514</v>
      </c>
      <c r="G623" s="2" t="s">
        <v>523</v>
      </c>
      <c r="H623" s="2" t="s">
        <v>18</v>
      </c>
      <c r="I623" s="2" t="str">
        <f t="shared" si="74"/>
        <v>resource</v>
      </c>
      <c r="J623" s="2">
        <v>132</v>
      </c>
      <c r="K623" t="str">
        <f t="shared" si="80"/>
        <v>https://moodle2.ntin.edu.tw/mod/resource/view.php?id=72993</v>
      </c>
      <c r="L623" s="3" t="str">
        <f t="shared" si="75"/>
        <v>檔案連結</v>
      </c>
      <c r="M623" t="str">
        <f t="shared" si="78"/>
        <v>https://moodle2.ntin.edu.tw/course/view.php?id=6514</v>
      </c>
      <c r="N623" s="3" t="str">
        <f t="shared" si="79"/>
        <v>課程頁面</v>
      </c>
    </row>
    <row r="624" spans="1:14" x14ac:dyDescent="0.25">
      <c r="A624" s="2" t="s">
        <v>74</v>
      </c>
      <c r="B624" s="2" t="s">
        <v>15</v>
      </c>
      <c r="C624" s="2" t="s">
        <v>16</v>
      </c>
      <c r="D624" s="2">
        <v>110081</v>
      </c>
      <c r="E624" s="2">
        <v>31866</v>
      </c>
      <c r="F624" s="2">
        <v>4855</v>
      </c>
      <c r="G624" s="2" t="s">
        <v>524</v>
      </c>
      <c r="H624" s="2" t="s">
        <v>18</v>
      </c>
      <c r="I624" s="2" t="str">
        <f t="shared" si="74"/>
        <v>resource</v>
      </c>
      <c r="J624" s="2">
        <v>132</v>
      </c>
      <c r="K624" t="str">
        <f t="shared" si="80"/>
        <v>https://moodle2.ntin.edu.tw/mod/resource/view.php?id=31866</v>
      </c>
      <c r="L624" s="3" t="str">
        <f t="shared" si="75"/>
        <v>檔案連結</v>
      </c>
      <c r="M624" t="str">
        <f t="shared" si="78"/>
        <v>https://moodle2.ntin.edu.tw/course/view.php?id=4855</v>
      </c>
      <c r="N624" s="3" t="str">
        <f t="shared" si="79"/>
        <v>課程頁面</v>
      </c>
    </row>
    <row r="625" spans="1:14" x14ac:dyDescent="0.25">
      <c r="A625" s="2" t="s">
        <v>74</v>
      </c>
      <c r="B625" s="2" t="s">
        <v>15</v>
      </c>
      <c r="C625" s="2" t="s">
        <v>16</v>
      </c>
      <c r="D625" s="2">
        <v>110082</v>
      </c>
      <c r="E625" s="2">
        <v>31867</v>
      </c>
      <c r="F625" s="2">
        <v>4855</v>
      </c>
      <c r="G625" s="2" t="s">
        <v>524</v>
      </c>
      <c r="H625" s="2" t="s">
        <v>18</v>
      </c>
      <c r="I625" s="2" t="str">
        <f t="shared" si="74"/>
        <v>resource</v>
      </c>
      <c r="J625" s="2">
        <v>132</v>
      </c>
      <c r="K625" t="str">
        <f t="shared" si="80"/>
        <v>https://moodle2.ntin.edu.tw/mod/resource/view.php?id=31867</v>
      </c>
      <c r="L625" s="3" t="str">
        <f t="shared" si="75"/>
        <v>檔案連結</v>
      </c>
      <c r="M625" t="str">
        <f t="shared" si="78"/>
        <v>https://moodle2.ntin.edu.tw/course/view.php?id=4855</v>
      </c>
      <c r="N625" s="3" t="str">
        <f t="shared" si="79"/>
        <v>課程頁面</v>
      </c>
    </row>
    <row r="626" spans="1:14" x14ac:dyDescent="0.25">
      <c r="A626" s="2" t="s">
        <v>434</v>
      </c>
      <c r="B626" s="2" t="s">
        <v>15</v>
      </c>
      <c r="C626" s="2" t="s">
        <v>267</v>
      </c>
      <c r="D626" s="2">
        <v>163077</v>
      </c>
      <c r="E626" s="2">
        <v>58973</v>
      </c>
      <c r="F626" s="2">
        <v>5731</v>
      </c>
      <c r="G626" s="2" t="s">
        <v>525</v>
      </c>
      <c r="H626" s="2" t="s">
        <v>18</v>
      </c>
      <c r="I626" s="2" t="str">
        <f t="shared" si="74"/>
        <v>resource</v>
      </c>
      <c r="J626" s="2">
        <v>132</v>
      </c>
      <c r="K626" t="str">
        <f t="shared" si="80"/>
        <v>https://moodle2.ntin.edu.tw/course/view.php?id=5731</v>
      </c>
      <c r="L626" s="3" t="str">
        <f t="shared" si="75"/>
        <v>檔案連結</v>
      </c>
      <c r="M626" t="str">
        <f t="shared" si="78"/>
        <v>https://moodle2.ntin.edu.tw/course/view.php?id=5731</v>
      </c>
      <c r="N626" s="3" t="str">
        <f t="shared" si="79"/>
        <v>課程頁面</v>
      </c>
    </row>
    <row r="627" spans="1:14" x14ac:dyDescent="0.25">
      <c r="A627" s="2" t="s">
        <v>333</v>
      </c>
      <c r="B627" s="2" t="s">
        <v>15</v>
      </c>
      <c r="C627" s="2" t="s">
        <v>16</v>
      </c>
      <c r="D627" s="2">
        <v>158490</v>
      </c>
      <c r="E627" s="2">
        <v>54786</v>
      </c>
      <c r="F627" s="2">
        <v>5841</v>
      </c>
      <c r="G627" s="2" t="s">
        <v>526</v>
      </c>
      <c r="H627" s="2" t="s">
        <v>18</v>
      </c>
      <c r="I627" s="2" t="str">
        <f t="shared" si="74"/>
        <v>resource</v>
      </c>
      <c r="J627" s="2">
        <v>132</v>
      </c>
      <c r="K627" t="str">
        <f t="shared" si="80"/>
        <v>https://moodle2.ntin.edu.tw/mod/resource/view.php?id=54786</v>
      </c>
      <c r="L627" s="3" t="str">
        <f t="shared" si="75"/>
        <v>檔案連結</v>
      </c>
      <c r="M627" t="str">
        <f t="shared" si="78"/>
        <v>https://moodle2.ntin.edu.tw/course/view.php?id=5841</v>
      </c>
      <c r="N627" s="3" t="str">
        <f t="shared" si="79"/>
        <v>課程頁面</v>
      </c>
    </row>
    <row r="628" spans="1:14" x14ac:dyDescent="0.25">
      <c r="A628" s="2" t="s">
        <v>206</v>
      </c>
      <c r="B628" s="2" t="s">
        <v>15</v>
      </c>
      <c r="C628" s="2" t="s">
        <v>16</v>
      </c>
      <c r="D628" s="2">
        <v>139671</v>
      </c>
      <c r="E628" s="2">
        <v>41889</v>
      </c>
      <c r="F628" s="2">
        <v>5074</v>
      </c>
      <c r="G628" s="2" t="s">
        <v>527</v>
      </c>
      <c r="H628" s="2" t="s">
        <v>18</v>
      </c>
      <c r="I628" s="2" t="str">
        <f t="shared" si="74"/>
        <v>resource</v>
      </c>
      <c r="J628" s="2">
        <v>132</v>
      </c>
      <c r="K628" t="str">
        <f t="shared" si="80"/>
        <v>https://moodle2.ntin.edu.tw/mod/resource/view.php?id=41889</v>
      </c>
      <c r="L628" s="3" t="str">
        <f t="shared" si="75"/>
        <v>檔案連結</v>
      </c>
      <c r="M628" t="str">
        <f t="shared" si="78"/>
        <v>https://moodle2.ntin.edu.tw/course/view.php?id=5074</v>
      </c>
      <c r="N628" s="3" t="str">
        <f t="shared" si="79"/>
        <v>課程頁面</v>
      </c>
    </row>
    <row r="629" spans="1:14" x14ac:dyDescent="0.25">
      <c r="A629" s="2" t="s">
        <v>56</v>
      </c>
      <c r="B629" s="2" t="s">
        <v>15</v>
      </c>
      <c r="C629" s="2" t="s">
        <v>16</v>
      </c>
      <c r="D629" s="2">
        <v>108903</v>
      </c>
      <c r="E629" s="2">
        <v>31173</v>
      </c>
      <c r="F629" s="2">
        <v>4789</v>
      </c>
      <c r="G629" s="2" t="s">
        <v>528</v>
      </c>
      <c r="H629" s="2" t="s">
        <v>18</v>
      </c>
      <c r="I629" s="2" t="str">
        <f t="shared" si="74"/>
        <v>resource</v>
      </c>
      <c r="J629" s="2">
        <v>131</v>
      </c>
      <c r="K629" t="str">
        <f t="shared" si="80"/>
        <v>https://moodle2.ntin.edu.tw/mod/resource/view.php?id=31173</v>
      </c>
      <c r="L629" s="3" t="str">
        <f t="shared" si="75"/>
        <v>檔案連結</v>
      </c>
      <c r="M629" t="str">
        <f t="shared" si="78"/>
        <v>https://moodle2.ntin.edu.tw/course/view.php?id=4789</v>
      </c>
      <c r="N629" s="3" t="str">
        <f t="shared" si="79"/>
        <v>課程頁面</v>
      </c>
    </row>
    <row r="630" spans="1:14" x14ac:dyDescent="0.25">
      <c r="A630" s="2" t="s">
        <v>74</v>
      </c>
      <c r="B630" s="2" t="s">
        <v>15</v>
      </c>
      <c r="C630" s="2" t="s">
        <v>16</v>
      </c>
      <c r="D630" s="2">
        <v>157984</v>
      </c>
      <c r="E630" s="2">
        <v>54305</v>
      </c>
      <c r="F630" s="2">
        <v>5890</v>
      </c>
      <c r="G630" s="2" t="s">
        <v>529</v>
      </c>
      <c r="H630" s="2" t="s">
        <v>18</v>
      </c>
      <c r="I630" s="2" t="str">
        <f t="shared" si="74"/>
        <v>resource</v>
      </c>
      <c r="J630" s="2">
        <v>131</v>
      </c>
      <c r="K630" t="str">
        <f t="shared" si="80"/>
        <v>https://moodle2.ntin.edu.tw/mod/resource/view.php?id=54305</v>
      </c>
      <c r="L630" s="3" t="str">
        <f t="shared" si="75"/>
        <v>檔案連結</v>
      </c>
      <c r="M630" t="str">
        <f t="shared" si="78"/>
        <v>https://moodle2.ntin.edu.tw/course/view.php?id=5890</v>
      </c>
      <c r="N630" s="3" t="str">
        <f t="shared" si="79"/>
        <v>課程頁面</v>
      </c>
    </row>
    <row r="631" spans="1:14" x14ac:dyDescent="0.25">
      <c r="A631" s="2" t="s">
        <v>103</v>
      </c>
      <c r="B631" s="2" t="s">
        <v>15</v>
      </c>
      <c r="C631" s="2" t="s">
        <v>16</v>
      </c>
      <c r="D631" s="2">
        <v>109042</v>
      </c>
      <c r="E631" s="2">
        <v>31286</v>
      </c>
      <c r="F631" s="2">
        <v>4547</v>
      </c>
      <c r="G631" s="2" t="s">
        <v>530</v>
      </c>
      <c r="H631" s="2" t="s">
        <v>18</v>
      </c>
      <c r="I631" s="2" t="str">
        <f t="shared" si="74"/>
        <v>resource</v>
      </c>
      <c r="J631" s="2">
        <v>131</v>
      </c>
      <c r="K631" t="str">
        <f t="shared" si="80"/>
        <v>https://moodle2.ntin.edu.tw/mod/resource/view.php?id=31286</v>
      </c>
      <c r="L631" s="3" t="str">
        <f t="shared" si="75"/>
        <v>檔案連結</v>
      </c>
      <c r="M631" t="str">
        <f t="shared" si="78"/>
        <v>https://moodle2.ntin.edu.tw/course/view.php?id=4547</v>
      </c>
      <c r="N631" s="3" t="str">
        <f t="shared" si="79"/>
        <v>課程頁面</v>
      </c>
    </row>
    <row r="632" spans="1:14" x14ac:dyDescent="0.25">
      <c r="A632" s="2" t="s">
        <v>168</v>
      </c>
      <c r="B632" s="2" t="s">
        <v>15</v>
      </c>
      <c r="C632" s="2" t="s">
        <v>16</v>
      </c>
      <c r="D632" s="2">
        <v>158592</v>
      </c>
      <c r="E632" s="2">
        <v>54872</v>
      </c>
      <c r="F632" s="2">
        <v>5600</v>
      </c>
      <c r="G632" s="2" t="s">
        <v>531</v>
      </c>
      <c r="H632" s="2" t="s">
        <v>18</v>
      </c>
      <c r="I632" s="2" t="str">
        <f t="shared" si="74"/>
        <v>resource</v>
      </c>
      <c r="J632" s="2">
        <v>130</v>
      </c>
      <c r="K632" t="str">
        <f t="shared" si="80"/>
        <v>https://moodle2.ntin.edu.tw/mod/resource/view.php?id=54872</v>
      </c>
      <c r="L632" s="3" t="str">
        <f t="shared" si="75"/>
        <v>檔案連結</v>
      </c>
      <c r="M632" t="str">
        <f t="shared" si="78"/>
        <v>https://moodle2.ntin.edu.tw/course/view.php?id=5600</v>
      </c>
      <c r="N632" s="3" t="str">
        <f t="shared" si="79"/>
        <v>課程頁面</v>
      </c>
    </row>
    <row r="633" spans="1:14" x14ac:dyDescent="0.25">
      <c r="A633" s="2" t="s">
        <v>168</v>
      </c>
      <c r="B633" s="2" t="s">
        <v>15</v>
      </c>
      <c r="C633" s="2" t="s">
        <v>16</v>
      </c>
      <c r="D633" s="2">
        <v>159149</v>
      </c>
      <c r="E633" s="2">
        <v>55373</v>
      </c>
      <c r="F633" s="2">
        <v>5606</v>
      </c>
      <c r="G633" s="2" t="s">
        <v>531</v>
      </c>
      <c r="H633" s="2" t="s">
        <v>18</v>
      </c>
      <c r="I633" s="2" t="str">
        <f t="shared" si="74"/>
        <v>resource</v>
      </c>
      <c r="J633" s="2">
        <v>130</v>
      </c>
      <c r="K633" t="str">
        <f t="shared" si="80"/>
        <v>https://moodle2.ntin.edu.tw/mod/resource/view.php?id=55373</v>
      </c>
      <c r="L633" s="3" t="str">
        <f t="shared" si="75"/>
        <v>檔案連結</v>
      </c>
      <c r="M633" t="str">
        <f t="shared" si="78"/>
        <v>https://moodle2.ntin.edu.tw/course/view.php?id=5606</v>
      </c>
      <c r="N633" s="3" t="str">
        <f t="shared" si="79"/>
        <v>課程頁面</v>
      </c>
    </row>
    <row r="634" spans="1:14" x14ac:dyDescent="0.25">
      <c r="A634" s="2" t="s">
        <v>168</v>
      </c>
      <c r="B634" s="2" t="s">
        <v>15</v>
      </c>
      <c r="C634" s="2" t="s">
        <v>16</v>
      </c>
      <c r="D634" s="2">
        <v>159234</v>
      </c>
      <c r="E634" s="2">
        <v>55458</v>
      </c>
      <c r="F634" s="2">
        <v>5694</v>
      </c>
      <c r="G634" s="2" t="s">
        <v>531</v>
      </c>
      <c r="H634" s="2" t="s">
        <v>18</v>
      </c>
      <c r="I634" s="2" t="str">
        <f t="shared" si="74"/>
        <v>resource</v>
      </c>
      <c r="J634" s="2">
        <v>130</v>
      </c>
      <c r="K634" t="str">
        <f t="shared" si="80"/>
        <v>https://moodle2.ntin.edu.tw/mod/resource/view.php?id=55458</v>
      </c>
      <c r="L634" s="3" t="str">
        <f t="shared" si="75"/>
        <v>檔案連結</v>
      </c>
      <c r="M634" t="str">
        <f t="shared" si="78"/>
        <v>https://moodle2.ntin.edu.tw/course/view.php?id=5694</v>
      </c>
      <c r="N634" s="3" t="str">
        <f t="shared" si="79"/>
        <v>課程頁面</v>
      </c>
    </row>
    <row r="635" spans="1:14" x14ac:dyDescent="0.25">
      <c r="A635" s="2" t="s">
        <v>168</v>
      </c>
      <c r="B635" s="2" t="s">
        <v>15</v>
      </c>
      <c r="C635" s="2" t="s">
        <v>16</v>
      </c>
      <c r="D635" s="2">
        <v>159319</v>
      </c>
      <c r="E635" s="2">
        <v>55543</v>
      </c>
      <c r="F635" s="2">
        <v>5612</v>
      </c>
      <c r="G635" s="2" t="s">
        <v>531</v>
      </c>
      <c r="H635" s="2" t="s">
        <v>18</v>
      </c>
      <c r="I635" s="2" t="str">
        <f t="shared" si="74"/>
        <v>resource</v>
      </c>
      <c r="J635" s="2">
        <v>130</v>
      </c>
      <c r="K635" t="str">
        <f t="shared" si="80"/>
        <v>https://moodle2.ntin.edu.tw/mod/resource/view.php?id=55543</v>
      </c>
      <c r="L635" s="3" t="str">
        <f t="shared" si="75"/>
        <v>檔案連結</v>
      </c>
      <c r="M635" t="str">
        <f t="shared" si="78"/>
        <v>https://moodle2.ntin.edu.tw/course/view.php?id=5612</v>
      </c>
      <c r="N635" s="3" t="str">
        <f t="shared" si="79"/>
        <v>課程頁面</v>
      </c>
    </row>
    <row r="636" spans="1:14" x14ac:dyDescent="0.25">
      <c r="A636" s="2" t="s">
        <v>74</v>
      </c>
      <c r="B636" s="2" t="s">
        <v>15</v>
      </c>
      <c r="C636" s="2" t="s">
        <v>16</v>
      </c>
      <c r="D636" s="2">
        <v>162075</v>
      </c>
      <c r="E636" s="2">
        <v>58039</v>
      </c>
      <c r="F636" s="2">
        <v>5595</v>
      </c>
      <c r="G636" s="2" t="s">
        <v>532</v>
      </c>
      <c r="H636" s="2" t="s">
        <v>18</v>
      </c>
      <c r="I636" s="2" t="str">
        <f t="shared" si="74"/>
        <v>resource</v>
      </c>
      <c r="J636" s="2">
        <v>129</v>
      </c>
      <c r="K636" t="str">
        <f t="shared" si="80"/>
        <v>https://moodle2.ntin.edu.tw/mod/resource/view.php?id=58039</v>
      </c>
      <c r="L636" s="3" t="str">
        <f t="shared" si="75"/>
        <v>檔案連結</v>
      </c>
      <c r="M636" t="str">
        <f t="shared" si="78"/>
        <v>https://moodle2.ntin.edu.tw/course/view.php?id=5595</v>
      </c>
      <c r="N636" s="3" t="str">
        <f t="shared" si="79"/>
        <v>課程頁面</v>
      </c>
    </row>
    <row r="637" spans="1:14" x14ac:dyDescent="0.25">
      <c r="A637" s="2" t="s">
        <v>150</v>
      </c>
      <c r="B637" s="2" t="s">
        <v>15</v>
      </c>
      <c r="C637" s="2" t="s">
        <v>16</v>
      </c>
      <c r="D637" s="2">
        <v>107920</v>
      </c>
      <c r="E637" s="2">
        <v>30441</v>
      </c>
      <c r="F637" s="2">
        <v>4513</v>
      </c>
      <c r="G637" s="2" t="s">
        <v>533</v>
      </c>
      <c r="H637" s="2" t="s">
        <v>73</v>
      </c>
      <c r="I637" s="2" t="str">
        <f t="shared" si="74"/>
        <v>folder</v>
      </c>
      <c r="J637" s="2">
        <v>129</v>
      </c>
      <c r="K637" t="str">
        <f>"https://moodle2.ntin.edu.tw/mod/"&amp;I637&amp;"/view.php?id="&amp;E637</f>
        <v>https://moodle2.ntin.edu.tw/mod/folder/view.php?id=30441</v>
      </c>
      <c r="L637" s="3" t="str">
        <f t="shared" si="75"/>
        <v>檔案連結</v>
      </c>
      <c r="M637" t="str">
        <f t="shared" si="78"/>
        <v>https://moodle2.ntin.edu.tw/course/view.php?id=4513</v>
      </c>
      <c r="N637" s="3" t="str">
        <f t="shared" si="79"/>
        <v>課程頁面</v>
      </c>
    </row>
    <row r="638" spans="1:14" x14ac:dyDescent="0.25">
      <c r="A638" s="2" t="s">
        <v>150</v>
      </c>
      <c r="B638" s="2" t="s">
        <v>15</v>
      </c>
      <c r="C638" s="2" t="s">
        <v>16</v>
      </c>
      <c r="D638" s="2">
        <v>107921</v>
      </c>
      <c r="E638" s="2">
        <v>30442</v>
      </c>
      <c r="F638" s="2">
        <v>4532</v>
      </c>
      <c r="G638" s="2" t="s">
        <v>533</v>
      </c>
      <c r="H638" s="2" t="s">
        <v>73</v>
      </c>
      <c r="I638" s="2" t="str">
        <f t="shared" si="74"/>
        <v>folder</v>
      </c>
      <c r="J638" s="2">
        <v>129</v>
      </c>
      <c r="K638" t="str">
        <f>"https://moodle2.ntin.edu.tw/mod/"&amp;I638&amp;"/view.php?id="&amp;E638</f>
        <v>https://moodle2.ntin.edu.tw/mod/folder/view.php?id=30442</v>
      </c>
      <c r="L638" s="3" t="str">
        <f t="shared" si="75"/>
        <v>檔案連結</v>
      </c>
      <c r="M638" t="str">
        <f t="shared" si="78"/>
        <v>https://moodle2.ntin.edu.tw/course/view.php?id=4532</v>
      </c>
      <c r="N638" s="3" t="str">
        <f t="shared" si="79"/>
        <v>課程頁面</v>
      </c>
    </row>
    <row r="639" spans="1:14" x14ac:dyDescent="0.25">
      <c r="A639" s="2" t="s">
        <v>150</v>
      </c>
      <c r="B639" s="2" t="s">
        <v>15</v>
      </c>
      <c r="C639" s="2" t="s">
        <v>16</v>
      </c>
      <c r="D639" s="2">
        <v>107922</v>
      </c>
      <c r="E639" s="2">
        <v>30443</v>
      </c>
      <c r="F639" s="2">
        <v>4550</v>
      </c>
      <c r="G639" s="2" t="s">
        <v>533</v>
      </c>
      <c r="H639" s="2" t="s">
        <v>73</v>
      </c>
      <c r="I639" s="2" t="str">
        <f t="shared" si="74"/>
        <v>folder</v>
      </c>
      <c r="J639" s="2">
        <v>129</v>
      </c>
      <c r="K639" t="str">
        <f>"https://moodle2.ntin.edu.tw/mod/"&amp;I639&amp;"/view.php?id="&amp;E639</f>
        <v>https://moodle2.ntin.edu.tw/mod/folder/view.php?id=30443</v>
      </c>
      <c r="L639" s="3" t="str">
        <f t="shared" si="75"/>
        <v>檔案連結</v>
      </c>
      <c r="M639" t="str">
        <f t="shared" si="78"/>
        <v>https://moodle2.ntin.edu.tw/course/view.php?id=4550</v>
      </c>
      <c r="N639" s="3" t="str">
        <f t="shared" si="79"/>
        <v>課程頁面</v>
      </c>
    </row>
    <row r="640" spans="1:14" x14ac:dyDescent="0.25">
      <c r="A640" s="2" t="s">
        <v>150</v>
      </c>
      <c r="B640" s="2" t="s">
        <v>15</v>
      </c>
      <c r="C640" s="2" t="s">
        <v>16</v>
      </c>
      <c r="D640" s="2">
        <v>107923</v>
      </c>
      <c r="E640" s="2">
        <v>30444</v>
      </c>
      <c r="F640" s="2">
        <v>4569</v>
      </c>
      <c r="G640" s="2" t="s">
        <v>533</v>
      </c>
      <c r="H640" s="2" t="s">
        <v>73</v>
      </c>
      <c r="I640" s="2" t="str">
        <f t="shared" si="74"/>
        <v>folder</v>
      </c>
      <c r="J640" s="2">
        <v>129</v>
      </c>
      <c r="K640" t="str">
        <f>"https://moodle2.ntin.edu.tw/mod/"&amp;I640&amp;"/view.php?id="&amp;E640</f>
        <v>https://moodle2.ntin.edu.tw/mod/folder/view.php?id=30444</v>
      </c>
      <c r="L640" s="3" t="str">
        <f t="shared" si="75"/>
        <v>檔案連結</v>
      </c>
      <c r="M640" t="str">
        <f t="shared" si="78"/>
        <v>https://moodle2.ntin.edu.tw/course/view.php?id=4569</v>
      </c>
      <c r="N640" s="3" t="str">
        <f t="shared" si="79"/>
        <v>課程頁面</v>
      </c>
    </row>
    <row r="641" spans="1:14" x14ac:dyDescent="0.25">
      <c r="A641" s="2" t="s">
        <v>150</v>
      </c>
      <c r="B641" s="2" t="s">
        <v>15</v>
      </c>
      <c r="C641" s="2" t="s">
        <v>16</v>
      </c>
      <c r="D641" s="2">
        <v>107924</v>
      </c>
      <c r="E641" s="2">
        <v>30445</v>
      </c>
      <c r="F641" s="2">
        <v>4588</v>
      </c>
      <c r="G641" s="2" t="s">
        <v>533</v>
      </c>
      <c r="H641" s="2" t="s">
        <v>73</v>
      </c>
      <c r="I641" s="2" t="str">
        <f t="shared" si="74"/>
        <v>folder</v>
      </c>
      <c r="J641" s="2">
        <v>129</v>
      </c>
      <c r="K641" t="str">
        <f>"https://moodle2.ntin.edu.tw/mod/"&amp;I641&amp;"/view.php?id="&amp;E641</f>
        <v>https://moodle2.ntin.edu.tw/mod/folder/view.php?id=30445</v>
      </c>
      <c r="L641" s="3" t="str">
        <f t="shared" si="75"/>
        <v>檔案連結</v>
      </c>
      <c r="M641" t="str">
        <f t="shared" si="78"/>
        <v>https://moodle2.ntin.edu.tw/course/view.php?id=4588</v>
      </c>
      <c r="N641" s="3" t="str">
        <f t="shared" si="79"/>
        <v>課程頁面</v>
      </c>
    </row>
    <row r="642" spans="1:14" x14ac:dyDescent="0.25">
      <c r="A642" s="2" t="s">
        <v>74</v>
      </c>
      <c r="B642" s="2" t="s">
        <v>15</v>
      </c>
      <c r="C642" s="2" t="s">
        <v>16</v>
      </c>
      <c r="D642" s="2">
        <v>140478</v>
      </c>
      <c r="E642" s="2">
        <v>42248</v>
      </c>
      <c r="F642" s="2">
        <v>5250</v>
      </c>
      <c r="G642" s="2" t="s">
        <v>534</v>
      </c>
      <c r="H642" s="2" t="s">
        <v>18</v>
      </c>
      <c r="I642" s="2" t="str">
        <f t="shared" ref="I642:I705" si="81">IF(LEFT(H642,4)="mod_",RIGHT(H642,LEN(H642)-4),H642)</f>
        <v>resource</v>
      </c>
      <c r="J642" s="2">
        <v>128</v>
      </c>
      <c r="K642" t="str">
        <f t="shared" ref="K642:K658" si="82">IF(AND(LEFT(C642,6)="video/",C642&lt;&gt;"video/x-ms-wmv"),"https://moodle2.ntin.edu.tw/mod/resource/view.php?id="&amp;E642,"https://moodle2.ntin.edu.tw/course/view.php?id="&amp;F642)</f>
        <v>https://moodle2.ntin.edu.tw/mod/resource/view.php?id=42248</v>
      </c>
      <c r="L642" s="3" t="str">
        <f t="shared" ref="L642:L705" si="83">HYPERLINK(K642,"檔案連結")</f>
        <v>檔案連結</v>
      </c>
      <c r="M642" t="str">
        <f t="shared" si="78"/>
        <v>https://moodle2.ntin.edu.tw/course/view.php?id=5250</v>
      </c>
      <c r="N642" s="3" t="str">
        <f t="shared" si="79"/>
        <v>課程頁面</v>
      </c>
    </row>
    <row r="643" spans="1:14" x14ac:dyDescent="0.25">
      <c r="A643" s="2" t="s">
        <v>74</v>
      </c>
      <c r="B643" s="2" t="s">
        <v>15</v>
      </c>
      <c r="C643" s="2" t="s">
        <v>16</v>
      </c>
      <c r="D643" s="2">
        <v>161942</v>
      </c>
      <c r="E643" s="2">
        <v>57914</v>
      </c>
      <c r="F643" s="2">
        <v>5595</v>
      </c>
      <c r="G643" s="2" t="s">
        <v>535</v>
      </c>
      <c r="H643" s="2" t="s">
        <v>18</v>
      </c>
      <c r="I643" s="2" t="str">
        <f t="shared" si="81"/>
        <v>resource</v>
      </c>
      <c r="J643" s="2">
        <v>128</v>
      </c>
      <c r="K643" t="str">
        <f t="shared" si="82"/>
        <v>https://moodle2.ntin.edu.tw/mod/resource/view.php?id=57914</v>
      </c>
      <c r="L643" s="3" t="str">
        <f t="shared" si="83"/>
        <v>檔案連結</v>
      </c>
      <c r="M643" t="str">
        <f t="shared" si="78"/>
        <v>https://moodle2.ntin.edu.tw/course/view.php?id=5595</v>
      </c>
      <c r="N643" s="3" t="str">
        <f t="shared" si="79"/>
        <v>課程頁面</v>
      </c>
    </row>
    <row r="644" spans="1:14" x14ac:dyDescent="0.25">
      <c r="A644" s="2" t="s">
        <v>74</v>
      </c>
      <c r="B644" s="2" t="s">
        <v>15</v>
      </c>
      <c r="C644" s="2" t="s">
        <v>16</v>
      </c>
      <c r="D644" s="2">
        <v>162923</v>
      </c>
      <c r="E644" s="2">
        <v>58828</v>
      </c>
      <c r="F644" s="2">
        <v>5759</v>
      </c>
      <c r="G644" s="2" t="s">
        <v>536</v>
      </c>
      <c r="H644" s="2" t="s">
        <v>18</v>
      </c>
      <c r="I644" s="2" t="str">
        <f t="shared" si="81"/>
        <v>resource</v>
      </c>
      <c r="J644" s="2">
        <v>128</v>
      </c>
      <c r="K644" t="str">
        <f t="shared" si="82"/>
        <v>https://moodle2.ntin.edu.tw/mod/resource/view.php?id=58828</v>
      </c>
      <c r="L644" s="3" t="str">
        <f t="shared" si="83"/>
        <v>檔案連結</v>
      </c>
      <c r="M644" t="str">
        <f t="shared" si="78"/>
        <v>https://moodle2.ntin.edu.tw/course/view.php?id=5759</v>
      </c>
      <c r="N644" s="3" t="str">
        <f t="shared" si="79"/>
        <v>課程頁面</v>
      </c>
    </row>
    <row r="645" spans="1:14" x14ac:dyDescent="0.25">
      <c r="A645" s="2" t="s">
        <v>483</v>
      </c>
      <c r="B645" s="2" t="s">
        <v>15</v>
      </c>
      <c r="C645" s="2" t="s">
        <v>16</v>
      </c>
      <c r="D645" s="2">
        <v>109131</v>
      </c>
      <c r="E645" s="2">
        <v>31345</v>
      </c>
      <c r="F645" s="2">
        <v>4522</v>
      </c>
      <c r="G645" s="2" t="s">
        <v>537</v>
      </c>
      <c r="H645" s="2" t="s">
        <v>18</v>
      </c>
      <c r="I645" s="2" t="str">
        <f t="shared" si="81"/>
        <v>resource</v>
      </c>
      <c r="J645" s="2">
        <v>128</v>
      </c>
      <c r="K645" t="str">
        <f t="shared" si="82"/>
        <v>https://moodle2.ntin.edu.tw/mod/resource/view.php?id=31345</v>
      </c>
      <c r="L645" s="3" t="str">
        <f t="shared" si="83"/>
        <v>檔案連結</v>
      </c>
      <c r="M645" t="str">
        <f t="shared" si="78"/>
        <v>https://moodle2.ntin.edu.tw/course/view.php?id=4522</v>
      </c>
      <c r="N645" s="3" t="str">
        <f t="shared" si="79"/>
        <v>課程頁面</v>
      </c>
    </row>
    <row r="646" spans="1:14" x14ac:dyDescent="0.25">
      <c r="A646" s="2" t="s">
        <v>40</v>
      </c>
      <c r="B646" s="2" t="s">
        <v>15</v>
      </c>
      <c r="C646" s="2" t="s">
        <v>16</v>
      </c>
      <c r="D646" s="2">
        <v>163107</v>
      </c>
      <c r="E646" s="2">
        <v>59003</v>
      </c>
      <c r="F646" s="2">
        <v>5706</v>
      </c>
      <c r="G646" s="2" t="s">
        <v>538</v>
      </c>
      <c r="H646" s="2" t="s">
        <v>18</v>
      </c>
      <c r="I646" s="2" t="str">
        <f t="shared" si="81"/>
        <v>resource</v>
      </c>
      <c r="J646" s="2">
        <v>128</v>
      </c>
      <c r="K646" t="str">
        <f t="shared" si="82"/>
        <v>https://moodle2.ntin.edu.tw/mod/resource/view.php?id=59003</v>
      </c>
      <c r="L646" s="3" t="str">
        <f t="shared" si="83"/>
        <v>檔案連結</v>
      </c>
      <c r="M646" t="str">
        <f t="shared" si="78"/>
        <v>https://moodle2.ntin.edu.tw/course/view.php?id=5706</v>
      </c>
      <c r="N646" s="3" t="str">
        <f t="shared" si="79"/>
        <v>課程頁面</v>
      </c>
    </row>
    <row r="647" spans="1:14" x14ac:dyDescent="0.25">
      <c r="A647" s="2" t="s">
        <v>333</v>
      </c>
      <c r="B647" s="2" t="s">
        <v>15</v>
      </c>
      <c r="C647" s="2" t="s">
        <v>16</v>
      </c>
      <c r="D647" s="2">
        <v>110070</v>
      </c>
      <c r="E647" s="2">
        <v>31855</v>
      </c>
      <c r="F647" s="2">
        <v>4874</v>
      </c>
      <c r="G647" s="2" t="s">
        <v>539</v>
      </c>
      <c r="H647" s="2" t="s">
        <v>18</v>
      </c>
      <c r="I647" s="2" t="str">
        <f t="shared" si="81"/>
        <v>resource</v>
      </c>
      <c r="J647" s="2">
        <v>128</v>
      </c>
      <c r="K647" t="str">
        <f t="shared" si="82"/>
        <v>https://moodle2.ntin.edu.tw/mod/resource/view.php?id=31855</v>
      </c>
      <c r="L647" s="3" t="str">
        <f t="shared" si="83"/>
        <v>檔案連結</v>
      </c>
      <c r="M647" t="str">
        <f t="shared" si="78"/>
        <v>https://moodle2.ntin.edu.tw/course/view.php?id=4874</v>
      </c>
      <c r="N647" s="3" t="str">
        <f t="shared" si="79"/>
        <v>課程頁面</v>
      </c>
    </row>
    <row r="648" spans="1:14" x14ac:dyDescent="0.25">
      <c r="A648" s="2" t="s">
        <v>417</v>
      </c>
      <c r="B648" s="2" t="s">
        <v>195</v>
      </c>
      <c r="C648" s="2" t="s">
        <v>177</v>
      </c>
      <c r="D648" s="2">
        <v>106983</v>
      </c>
      <c r="E648" s="2">
        <v>29900</v>
      </c>
      <c r="F648" s="2">
        <v>4512</v>
      </c>
      <c r="G648" s="2" t="s">
        <v>540</v>
      </c>
      <c r="H648" s="2" t="s">
        <v>18</v>
      </c>
      <c r="I648" s="2" t="str">
        <f t="shared" si="81"/>
        <v>resource</v>
      </c>
      <c r="J648" s="2">
        <v>128</v>
      </c>
      <c r="K648" t="str">
        <f t="shared" si="82"/>
        <v>https://moodle2.ntin.edu.tw/course/view.php?id=4512</v>
      </c>
      <c r="L648" s="3" t="str">
        <f t="shared" si="83"/>
        <v>檔案連結</v>
      </c>
      <c r="M648" t="str">
        <f t="shared" si="78"/>
        <v>https://moodle2.ntin.edu.tw/course/view.php?id=4512</v>
      </c>
      <c r="N648" s="3" t="str">
        <f t="shared" si="79"/>
        <v>課程頁面</v>
      </c>
    </row>
    <row r="649" spans="1:14" x14ac:dyDescent="0.25">
      <c r="A649" s="2" t="s">
        <v>62</v>
      </c>
      <c r="B649" s="2" t="s">
        <v>15</v>
      </c>
      <c r="C649" s="2" t="s">
        <v>16</v>
      </c>
      <c r="D649" s="2">
        <v>182773</v>
      </c>
      <c r="E649" s="2">
        <v>71132</v>
      </c>
      <c r="F649" s="2">
        <v>6518</v>
      </c>
      <c r="G649" s="2" t="s">
        <v>541</v>
      </c>
      <c r="H649" s="2" t="s">
        <v>18</v>
      </c>
      <c r="I649" s="2" t="str">
        <f t="shared" si="81"/>
        <v>resource</v>
      </c>
      <c r="J649" s="2">
        <v>127</v>
      </c>
      <c r="K649" t="str">
        <f t="shared" si="82"/>
        <v>https://moodle2.ntin.edu.tw/mod/resource/view.php?id=71132</v>
      </c>
      <c r="L649" s="3" t="str">
        <f t="shared" si="83"/>
        <v>檔案連結</v>
      </c>
      <c r="M649" t="str">
        <f t="shared" si="78"/>
        <v>https://moodle2.ntin.edu.tw/course/view.php?id=6518</v>
      </c>
      <c r="N649" s="3" t="str">
        <f t="shared" si="79"/>
        <v>課程頁面</v>
      </c>
    </row>
    <row r="650" spans="1:14" x14ac:dyDescent="0.25">
      <c r="A650" s="2" t="s">
        <v>62</v>
      </c>
      <c r="B650" s="2" t="s">
        <v>15</v>
      </c>
      <c r="C650" s="2" t="s">
        <v>16</v>
      </c>
      <c r="D650" s="2">
        <v>182886</v>
      </c>
      <c r="E650" s="2">
        <v>71245</v>
      </c>
      <c r="F650" s="2">
        <v>6520</v>
      </c>
      <c r="G650" s="2" t="s">
        <v>541</v>
      </c>
      <c r="H650" s="2" t="s">
        <v>18</v>
      </c>
      <c r="I650" s="2" t="str">
        <f t="shared" si="81"/>
        <v>resource</v>
      </c>
      <c r="J650" s="2">
        <v>127</v>
      </c>
      <c r="K650" t="str">
        <f t="shared" si="82"/>
        <v>https://moodle2.ntin.edu.tw/mod/resource/view.php?id=71245</v>
      </c>
      <c r="L650" s="3" t="str">
        <f t="shared" si="83"/>
        <v>檔案連結</v>
      </c>
      <c r="M650" t="str">
        <f t="shared" si="78"/>
        <v>https://moodle2.ntin.edu.tw/course/view.php?id=6520</v>
      </c>
      <c r="N650" s="3" t="str">
        <f t="shared" si="79"/>
        <v>課程頁面</v>
      </c>
    </row>
    <row r="651" spans="1:14" x14ac:dyDescent="0.25">
      <c r="A651" s="2" t="s">
        <v>542</v>
      </c>
      <c r="B651" s="2" t="s">
        <v>15</v>
      </c>
      <c r="C651" s="2" t="s">
        <v>267</v>
      </c>
      <c r="D651" s="2">
        <v>181370</v>
      </c>
      <c r="E651" s="2">
        <v>70353</v>
      </c>
      <c r="F651" s="2">
        <v>6325</v>
      </c>
      <c r="G651" s="2" t="s">
        <v>543</v>
      </c>
      <c r="H651" s="2" t="s">
        <v>18</v>
      </c>
      <c r="I651" s="2" t="str">
        <f t="shared" si="81"/>
        <v>resource</v>
      </c>
      <c r="J651" s="2">
        <v>127</v>
      </c>
      <c r="K651" t="str">
        <f t="shared" si="82"/>
        <v>https://moodle2.ntin.edu.tw/course/view.php?id=6325</v>
      </c>
      <c r="L651" s="3" t="str">
        <f t="shared" si="83"/>
        <v>檔案連結</v>
      </c>
      <c r="M651" t="str">
        <f t="shared" si="78"/>
        <v>https://moodle2.ntin.edu.tw/course/view.php?id=6325</v>
      </c>
      <c r="N651" s="3" t="str">
        <f t="shared" si="79"/>
        <v>課程頁面</v>
      </c>
    </row>
    <row r="652" spans="1:14" x14ac:dyDescent="0.25">
      <c r="A652" s="2" t="s">
        <v>542</v>
      </c>
      <c r="B652" s="2" t="s">
        <v>15</v>
      </c>
      <c r="C652" s="2" t="s">
        <v>267</v>
      </c>
      <c r="D652" s="2">
        <v>182325</v>
      </c>
      <c r="E652" s="2">
        <v>70732</v>
      </c>
      <c r="F652" s="2">
        <v>6325</v>
      </c>
      <c r="G652" s="2" t="s">
        <v>543</v>
      </c>
      <c r="H652" s="2" t="s">
        <v>18</v>
      </c>
      <c r="I652" s="2" t="str">
        <f t="shared" si="81"/>
        <v>resource</v>
      </c>
      <c r="J652" s="2">
        <v>127</v>
      </c>
      <c r="K652" t="str">
        <f t="shared" si="82"/>
        <v>https://moodle2.ntin.edu.tw/course/view.php?id=6325</v>
      </c>
      <c r="L652" s="3" t="str">
        <f t="shared" si="83"/>
        <v>檔案連結</v>
      </c>
      <c r="M652" t="str">
        <f t="shared" si="78"/>
        <v>https://moodle2.ntin.edu.tw/course/view.php?id=6325</v>
      </c>
      <c r="N652" s="3" t="str">
        <f t="shared" si="79"/>
        <v>課程頁面</v>
      </c>
    </row>
    <row r="653" spans="1:14" x14ac:dyDescent="0.25">
      <c r="A653" s="2" t="s">
        <v>56</v>
      </c>
      <c r="B653" s="2" t="s">
        <v>15</v>
      </c>
      <c r="C653" s="2" t="s">
        <v>16</v>
      </c>
      <c r="D653" s="2">
        <v>80997</v>
      </c>
      <c r="E653" s="2">
        <v>21603</v>
      </c>
      <c r="F653" s="2">
        <v>3608</v>
      </c>
      <c r="G653" s="2" t="s">
        <v>544</v>
      </c>
      <c r="H653" s="2" t="s">
        <v>18</v>
      </c>
      <c r="I653" s="2" t="str">
        <f t="shared" si="81"/>
        <v>resource</v>
      </c>
      <c r="J653" s="2">
        <v>127</v>
      </c>
      <c r="K653" t="str">
        <f t="shared" si="82"/>
        <v>https://moodle2.ntin.edu.tw/mod/resource/view.php?id=21603</v>
      </c>
      <c r="L653" s="3" t="str">
        <f t="shared" si="83"/>
        <v>檔案連結</v>
      </c>
      <c r="M653" t="str">
        <f t="shared" si="78"/>
        <v>https://moodle2.ntin.edu.tw/course/view.php?id=3608</v>
      </c>
      <c r="N653" s="3" t="str">
        <f t="shared" si="79"/>
        <v>課程頁面</v>
      </c>
    </row>
    <row r="654" spans="1:14" x14ac:dyDescent="0.25">
      <c r="A654" s="2" t="s">
        <v>168</v>
      </c>
      <c r="B654" s="2" t="s">
        <v>15</v>
      </c>
      <c r="C654" s="2" t="s">
        <v>16</v>
      </c>
      <c r="D654" s="2">
        <v>161781</v>
      </c>
      <c r="E654" s="2">
        <v>57753</v>
      </c>
      <c r="F654" s="2">
        <v>5600</v>
      </c>
      <c r="G654" s="2" t="s">
        <v>545</v>
      </c>
      <c r="H654" s="2" t="s">
        <v>18</v>
      </c>
      <c r="I654" s="2" t="str">
        <f t="shared" si="81"/>
        <v>resource</v>
      </c>
      <c r="J654" s="2">
        <v>127</v>
      </c>
      <c r="K654" t="str">
        <f t="shared" si="82"/>
        <v>https://moodle2.ntin.edu.tw/mod/resource/view.php?id=57753</v>
      </c>
      <c r="L654" s="3" t="str">
        <f t="shared" si="83"/>
        <v>檔案連結</v>
      </c>
      <c r="M654" t="str">
        <f t="shared" si="78"/>
        <v>https://moodle2.ntin.edu.tw/course/view.php?id=5600</v>
      </c>
      <c r="N654" s="3" t="str">
        <f t="shared" si="79"/>
        <v>課程頁面</v>
      </c>
    </row>
    <row r="655" spans="1:14" x14ac:dyDescent="0.25">
      <c r="A655" s="2" t="s">
        <v>168</v>
      </c>
      <c r="B655" s="2" t="s">
        <v>15</v>
      </c>
      <c r="C655" s="2" t="s">
        <v>16</v>
      </c>
      <c r="D655" s="2">
        <v>162103</v>
      </c>
      <c r="E655" s="2">
        <v>58067</v>
      </c>
      <c r="F655" s="2">
        <v>5600</v>
      </c>
      <c r="G655" s="2" t="s">
        <v>545</v>
      </c>
      <c r="H655" s="2" t="s">
        <v>18</v>
      </c>
      <c r="I655" s="2" t="str">
        <f t="shared" si="81"/>
        <v>resource</v>
      </c>
      <c r="J655" s="2">
        <v>127</v>
      </c>
      <c r="K655" t="str">
        <f t="shared" si="82"/>
        <v>https://moodle2.ntin.edu.tw/mod/resource/view.php?id=58067</v>
      </c>
      <c r="L655" s="3" t="str">
        <f t="shared" si="83"/>
        <v>檔案連結</v>
      </c>
      <c r="M655" t="str">
        <f t="shared" si="78"/>
        <v>https://moodle2.ntin.edu.tw/course/view.php?id=5600</v>
      </c>
      <c r="N655" s="3" t="str">
        <f t="shared" si="79"/>
        <v>課程頁面</v>
      </c>
    </row>
    <row r="656" spans="1:14" x14ac:dyDescent="0.25">
      <c r="A656" s="2" t="s">
        <v>168</v>
      </c>
      <c r="B656" s="2" t="s">
        <v>15</v>
      </c>
      <c r="C656" s="2" t="s">
        <v>16</v>
      </c>
      <c r="D656" s="2">
        <v>162104</v>
      </c>
      <c r="E656" s="2">
        <v>58068</v>
      </c>
      <c r="F656" s="2">
        <v>5606</v>
      </c>
      <c r="G656" s="2" t="s">
        <v>545</v>
      </c>
      <c r="H656" s="2" t="s">
        <v>18</v>
      </c>
      <c r="I656" s="2" t="str">
        <f t="shared" si="81"/>
        <v>resource</v>
      </c>
      <c r="J656" s="2">
        <v>127</v>
      </c>
      <c r="K656" t="str">
        <f t="shared" si="82"/>
        <v>https://moodle2.ntin.edu.tw/mod/resource/view.php?id=58068</v>
      </c>
      <c r="L656" s="3" t="str">
        <f t="shared" si="83"/>
        <v>檔案連結</v>
      </c>
      <c r="M656" t="str">
        <f t="shared" si="78"/>
        <v>https://moodle2.ntin.edu.tw/course/view.php?id=5606</v>
      </c>
      <c r="N656" s="3" t="str">
        <f t="shared" si="79"/>
        <v>課程頁面</v>
      </c>
    </row>
    <row r="657" spans="1:14" x14ac:dyDescent="0.25">
      <c r="A657" s="2" t="s">
        <v>168</v>
      </c>
      <c r="B657" s="2" t="s">
        <v>15</v>
      </c>
      <c r="C657" s="2" t="s">
        <v>16</v>
      </c>
      <c r="D657" s="2">
        <v>162298</v>
      </c>
      <c r="E657" s="2">
        <v>58230</v>
      </c>
      <c r="F657" s="2">
        <v>5694</v>
      </c>
      <c r="G657" s="2" t="s">
        <v>545</v>
      </c>
      <c r="H657" s="2" t="s">
        <v>18</v>
      </c>
      <c r="I657" s="2" t="str">
        <f t="shared" si="81"/>
        <v>resource</v>
      </c>
      <c r="J657" s="2">
        <v>127</v>
      </c>
      <c r="K657" t="str">
        <f t="shared" si="82"/>
        <v>https://moodle2.ntin.edu.tw/mod/resource/view.php?id=58230</v>
      </c>
      <c r="L657" s="3" t="str">
        <f t="shared" si="83"/>
        <v>檔案連結</v>
      </c>
      <c r="M657" t="str">
        <f t="shared" si="78"/>
        <v>https://moodle2.ntin.edu.tw/course/view.php?id=5694</v>
      </c>
      <c r="N657" s="3" t="str">
        <f t="shared" si="79"/>
        <v>課程頁面</v>
      </c>
    </row>
    <row r="658" spans="1:14" x14ac:dyDescent="0.25">
      <c r="A658" s="2" t="s">
        <v>417</v>
      </c>
      <c r="B658" s="2" t="s">
        <v>195</v>
      </c>
      <c r="C658" s="2" t="s">
        <v>177</v>
      </c>
      <c r="D658" s="2">
        <v>106982</v>
      </c>
      <c r="E658" s="2">
        <v>29899</v>
      </c>
      <c r="F658" s="2">
        <v>4512</v>
      </c>
      <c r="G658" s="2" t="s">
        <v>546</v>
      </c>
      <c r="H658" s="2" t="s">
        <v>18</v>
      </c>
      <c r="I658" s="2" t="str">
        <f t="shared" si="81"/>
        <v>resource</v>
      </c>
      <c r="J658" s="2">
        <v>127</v>
      </c>
      <c r="K658" t="str">
        <f t="shared" si="82"/>
        <v>https://moodle2.ntin.edu.tw/course/view.php?id=4512</v>
      </c>
      <c r="L658" s="3" t="str">
        <f t="shared" si="83"/>
        <v>檔案連結</v>
      </c>
      <c r="M658" t="str">
        <f t="shared" si="78"/>
        <v>https://moodle2.ntin.edu.tw/course/view.php?id=4512</v>
      </c>
      <c r="N658" s="3" t="str">
        <f t="shared" si="79"/>
        <v>課程頁面</v>
      </c>
    </row>
    <row r="659" spans="1:14" x14ac:dyDescent="0.25">
      <c r="A659" s="2" t="s">
        <v>150</v>
      </c>
      <c r="B659" s="2" t="s">
        <v>15</v>
      </c>
      <c r="C659" s="2" t="s">
        <v>16</v>
      </c>
      <c r="D659" s="2">
        <v>107920</v>
      </c>
      <c r="E659" s="2">
        <v>30441</v>
      </c>
      <c r="F659" s="2">
        <v>4513</v>
      </c>
      <c r="G659" s="2" t="s">
        <v>547</v>
      </c>
      <c r="H659" s="2" t="s">
        <v>73</v>
      </c>
      <c r="I659" s="2" t="str">
        <f t="shared" si="81"/>
        <v>folder</v>
      </c>
      <c r="J659" s="2">
        <v>126</v>
      </c>
      <c r="K659" t="str">
        <f>"https://moodle2.ntin.edu.tw/mod/"&amp;I659&amp;"/view.php?id="&amp;E659</f>
        <v>https://moodle2.ntin.edu.tw/mod/folder/view.php?id=30441</v>
      </c>
      <c r="L659" s="3" t="str">
        <f t="shared" si="83"/>
        <v>檔案連結</v>
      </c>
      <c r="M659" t="str">
        <f t="shared" si="78"/>
        <v>https://moodle2.ntin.edu.tw/course/view.php?id=4513</v>
      </c>
      <c r="N659" s="3" t="str">
        <f t="shared" si="79"/>
        <v>課程頁面</v>
      </c>
    </row>
    <row r="660" spans="1:14" x14ac:dyDescent="0.25">
      <c r="A660" s="2" t="s">
        <v>150</v>
      </c>
      <c r="B660" s="2" t="s">
        <v>15</v>
      </c>
      <c r="C660" s="2" t="s">
        <v>16</v>
      </c>
      <c r="D660" s="2">
        <v>107921</v>
      </c>
      <c r="E660" s="2">
        <v>30442</v>
      </c>
      <c r="F660" s="2">
        <v>4532</v>
      </c>
      <c r="G660" s="2" t="s">
        <v>547</v>
      </c>
      <c r="H660" s="2" t="s">
        <v>73</v>
      </c>
      <c r="I660" s="2" t="str">
        <f t="shared" si="81"/>
        <v>folder</v>
      </c>
      <c r="J660" s="2">
        <v>126</v>
      </c>
      <c r="K660" t="str">
        <f>"https://moodle2.ntin.edu.tw/mod/"&amp;I660&amp;"/view.php?id="&amp;E660</f>
        <v>https://moodle2.ntin.edu.tw/mod/folder/view.php?id=30442</v>
      </c>
      <c r="L660" s="3" t="str">
        <f t="shared" si="83"/>
        <v>檔案連結</v>
      </c>
      <c r="M660" t="str">
        <f t="shared" si="78"/>
        <v>https://moodle2.ntin.edu.tw/course/view.php?id=4532</v>
      </c>
      <c r="N660" s="3" t="str">
        <f t="shared" si="79"/>
        <v>課程頁面</v>
      </c>
    </row>
    <row r="661" spans="1:14" x14ac:dyDescent="0.25">
      <c r="A661" s="2" t="s">
        <v>150</v>
      </c>
      <c r="B661" s="2" t="s">
        <v>15</v>
      </c>
      <c r="C661" s="2" t="s">
        <v>16</v>
      </c>
      <c r="D661" s="2">
        <v>107922</v>
      </c>
      <c r="E661" s="2">
        <v>30443</v>
      </c>
      <c r="F661" s="2">
        <v>4550</v>
      </c>
      <c r="G661" s="2" t="s">
        <v>547</v>
      </c>
      <c r="H661" s="2" t="s">
        <v>73</v>
      </c>
      <c r="I661" s="2" t="str">
        <f t="shared" si="81"/>
        <v>folder</v>
      </c>
      <c r="J661" s="2">
        <v>126</v>
      </c>
      <c r="K661" t="str">
        <f>"https://moodle2.ntin.edu.tw/mod/"&amp;I661&amp;"/view.php?id="&amp;E661</f>
        <v>https://moodle2.ntin.edu.tw/mod/folder/view.php?id=30443</v>
      </c>
      <c r="L661" s="3" t="str">
        <f t="shared" si="83"/>
        <v>檔案連結</v>
      </c>
      <c r="M661" t="str">
        <f t="shared" si="78"/>
        <v>https://moodle2.ntin.edu.tw/course/view.php?id=4550</v>
      </c>
      <c r="N661" s="3" t="str">
        <f t="shared" si="79"/>
        <v>課程頁面</v>
      </c>
    </row>
    <row r="662" spans="1:14" x14ac:dyDescent="0.25">
      <c r="A662" s="2" t="s">
        <v>150</v>
      </c>
      <c r="B662" s="2" t="s">
        <v>15</v>
      </c>
      <c r="C662" s="2" t="s">
        <v>16</v>
      </c>
      <c r="D662" s="2">
        <v>107923</v>
      </c>
      <c r="E662" s="2">
        <v>30444</v>
      </c>
      <c r="F662" s="2">
        <v>4569</v>
      </c>
      <c r="G662" s="2" t="s">
        <v>547</v>
      </c>
      <c r="H662" s="2" t="s">
        <v>73</v>
      </c>
      <c r="I662" s="2" t="str">
        <f t="shared" si="81"/>
        <v>folder</v>
      </c>
      <c r="J662" s="2">
        <v>126</v>
      </c>
      <c r="K662" t="str">
        <f>"https://moodle2.ntin.edu.tw/mod/"&amp;I662&amp;"/view.php?id="&amp;E662</f>
        <v>https://moodle2.ntin.edu.tw/mod/folder/view.php?id=30444</v>
      </c>
      <c r="L662" s="3" t="str">
        <f t="shared" si="83"/>
        <v>檔案連結</v>
      </c>
      <c r="M662" t="str">
        <f t="shared" si="78"/>
        <v>https://moodle2.ntin.edu.tw/course/view.php?id=4569</v>
      </c>
      <c r="N662" s="3" t="str">
        <f t="shared" si="79"/>
        <v>課程頁面</v>
      </c>
    </row>
    <row r="663" spans="1:14" x14ac:dyDescent="0.25">
      <c r="A663" s="2" t="s">
        <v>150</v>
      </c>
      <c r="B663" s="2" t="s">
        <v>15</v>
      </c>
      <c r="C663" s="2" t="s">
        <v>16</v>
      </c>
      <c r="D663" s="2">
        <v>107924</v>
      </c>
      <c r="E663" s="2">
        <v>30445</v>
      </c>
      <c r="F663" s="2">
        <v>4588</v>
      </c>
      <c r="G663" s="2" t="s">
        <v>547</v>
      </c>
      <c r="H663" s="2" t="s">
        <v>73</v>
      </c>
      <c r="I663" s="2" t="str">
        <f t="shared" si="81"/>
        <v>folder</v>
      </c>
      <c r="J663" s="2">
        <v>126</v>
      </c>
      <c r="K663" t="str">
        <f>"https://moodle2.ntin.edu.tw/mod/"&amp;I663&amp;"/view.php?id="&amp;E663</f>
        <v>https://moodle2.ntin.edu.tw/mod/folder/view.php?id=30445</v>
      </c>
      <c r="L663" s="3" t="str">
        <f t="shared" si="83"/>
        <v>檔案連結</v>
      </c>
      <c r="M663" t="str">
        <f t="shared" si="78"/>
        <v>https://moodle2.ntin.edu.tw/course/view.php?id=4588</v>
      </c>
      <c r="N663" s="3" t="str">
        <f t="shared" si="79"/>
        <v>課程頁面</v>
      </c>
    </row>
    <row r="664" spans="1:14" x14ac:dyDescent="0.25">
      <c r="A664" s="2" t="s">
        <v>62</v>
      </c>
      <c r="B664" s="2" t="s">
        <v>15</v>
      </c>
      <c r="C664" s="2" t="s">
        <v>16</v>
      </c>
      <c r="D664" s="2">
        <v>134478</v>
      </c>
      <c r="E664" s="2">
        <v>39086</v>
      </c>
      <c r="F664" s="2">
        <v>5097</v>
      </c>
      <c r="G664" s="2" t="s">
        <v>548</v>
      </c>
      <c r="H664" s="2" t="s">
        <v>18</v>
      </c>
      <c r="I664" s="2" t="str">
        <f t="shared" si="81"/>
        <v>resource</v>
      </c>
      <c r="J664" s="2">
        <v>125</v>
      </c>
      <c r="K664" t="str">
        <f>IF(AND(LEFT(C664,6)="video/",C664&lt;&gt;"video/x-ms-wmv"),"https://moodle2.ntin.edu.tw/mod/resource/view.php?id="&amp;E664,"https://moodle2.ntin.edu.tw/course/view.php?id="&amp;F664)</f>
        <v>https://moodle2.ntin.edu.tw/mod/resource/view.php?id=39086</v>
      </c>
      <c r="L664" s="3" t="str">
        <f t="shared" si="83"/>
        <v>檔案連結</v>
      </c>
      <c r="M664" t="str">
        <f t="shared" si="78"/>
        <v>https://moodle2.ntin.edu.tw/course/view.php?id=5097</v>
      </c>
      <c r="N664" s="3" t="str">
        <f t="shared" si="79"/>
        <v>課程頁面</v>
      </c>
    </row>
    <row r="665" spans="1:14" x14ac:dyDescent="0.25">
      <c r="A665" s="2" t="s">
        <v>83</v>
      </c>
      <c r="B665" s="2" t="s">
        <v>15</v>
      </c>
      <c r="C665" s="2" t="s">
        <v>16</v>
      </c>
      <c r="D665" s="2">
        <v>134524</v>
      </c>
      <c r="E665" s="2">
        <v>39092</v>
      </c>
      <c r="F665" s="2">
        <v>5136</v>
      </c>
      <c r="G665" s="2" t="s">
        <v>549</v>
      </c>
      <c r="H665" s="2" t="s">
        <v>18</v>
      </c>
      <c r="I665" s="2" t="str">
        <f t="shared" si="81"/>
        <v>resource</v>
      </c>
      <c r="J665" s="2">
        <v>125</v>
      </c>
      <c r="K665" t="str">
        <f>IF(AND(LEFT(C665,6)="video/",C665&lt;&gt;"video/x-ms-wmv"),"https://moodle2.ntin.edu.tw/mod/resource/view.php?id="&amp;E665,"https://moodle2.ntin.edu.tw/course/view.php?id="&amp;F665)</f>
        <v>https://moodle2.ntin.edu.tw/mod/resource/view.php?id=39092</v>
      </c>
      <c r="L665" s="3" t="str">
        <f t="shared" si="83"/>
        <v>檔案連結</v>
      </c>
      <c r="M665" t="str">
        <f t="shared" si="78"/>
        <v>https://moodle2.ntin.edu.tw/course/view.php?id=5136</v>
      </c>
      <c r="N665" s="3" t="str">
        <f t="shared" si="79"/>
        <v>課程頁面</v>
      </c>
    </row>
    <row r="666" spans="1:14" x14ac:dyDescent="0.25">
      <c r="A666" s="2" t="s">
        <v>341</v>
      </c>
      <c r="B666" s="2" t="s">
        <v>15</v>
      </c>
      <c r="C666" s="2" t="s">
        <v>259</v>
      </c>
      <c r="D666" s="2">
        <v>15623</v>
      </c>
      <c r="E666" s="2">
        <v>3530</v>
      </c>
      <c r="F666" s="2">
        <v>325</v>
      </c>
      <c r="G666" s="2" t="s">
        <v>550</v>
      </c>
      <c r="H666" s="2" t="s">
        <v>73</v>
      </c>
      <c r="I666" s="2" t="str">
        <f t="shared" si="81"/>
        <v>folder</v>
      </c>
      <c r="J666" s="2">
        <v>125</v>
      </c>
      <c r="K666" t="str">
        <f>"https://moodle2.ntin.edu.tw/mod/"&amp;I666&amp;"/view.php?id="&amp;E666</f>
        <v>https://moodle2.ntin.edu.tw/mod/folder/view.php?id=3530</v>
      </c>
      <c r="L666" s="3" t="str">
        <f t="shared" si="83"/>
        <v>檔案連結</v>
      </c>
      <c r="M666" t="str">
        <f t="shared" si="78"/>
        <v>https://moodle2.ntin.edu.tw/course/view.php?id=325</v>
      </c>
      <c r="N666" s="3" t="str">
        <f t="shared" si="79"/>
        <v>課程頁面</v>
      </c>
    </row>
    <row r="667" spans="1:14" x14ac:dyDescent="0.25">
      <c r="A667" s="2" t="s">
        <v>74</v>
      </c>
      <c r="B667" s="2" t="s">
        <v>15</v>
      </c>
      <c r="C667" s="2" t="s">
        <v>16</v>
      </c>
      <c r="D667" s="2">
        <v>157087</v>
      </c>
      <c r="E667" s="2">
        <v>53525</v>
      </c>
      <c r="F667" s="2">
        <v>5595</v>
      </c>
      <c r="G667" s="2" t="s">
        <v>551</v>
      </c>
      <c r="H667" s="2" t="s">
        <v>18</v>
      </c>
      <c r="I667" s="2" t="str">
        <f t="shared" si="81"/>
        <v>resource</v>
      </c>
      <c r="J667" s="2">
        <v>125</v>
      </c>
      <c r="K667" t="str">
        <f>IF(AND(LEFT(C667,6)="video/",C667&lt;&gt;"video/x-ms-wmv"),"https://moodle2.ntin.edu.tw/mod/resource/view.php?id="&amp;E667,"https://moodle2.ntin.edu.tw/course/view.php?id="&amp;F667)</f>
        <v>https://moodle2.ntin.edu.tw/mod/resource/view.php?id=53525</v>
      </c>
      <c r="L667" s="3" t="str">
        <f t="shared" si="83"/>
        <v>檔案連結</v>
      </c>
      <c r="M667" t="str">
        <f t="shared" si="78"/>
        <v>https://moodle2.ntin.edu.tw/course/view.php?id=5595</v>
      </c>
      <c r="N667" s="3" t="str">
        <f t="shared" si="79"/>
        <v>課程頁面</v>
      </c>
    </row>
    <row r="668" spans="1:14" x14ac:dyDescent="0.25">
      <c r="A668" s="2" t="s">
        <v>150</v>
      </c>
      <c r="B668" s="2" t="s">
        <v>15</v>
      </c>
      <c r="C668" s="2" t="s">
        <v>16</v>
      </c>
      <c r="D668" s="2">
        <v>107920</v>
      </c>
      <c r="E668" s="2">
        <v>30441</v>
      </c>
      <c r="F668" s="2">
        <v>4513</v>
      </c>
      <c r="G668" s="2" t="s">
        <v>552</v>
      </c>
      <c r="H668" s="2" t="s">
        <v>73</v>
      </c>
      <c r="I668" s="2" t="str">
        <f t="shared" si="81"/>
        <v>folder</v>
      </c>
      <c r="J668" s="2">
        <v>125</v>
      </c>
      <c r="K668" t="str">
        <f t="shared" ref="K668:K674" si="84">"https://moodle2.ntin.edu.tw/mod/"&amp;I668&amp;"/view.php?id="&amp;E668</f>
        <v>https://moodle2.ntin.edu.tw/mod/folder/view.php?id=30441</v>
      </c>
      <c r="L668" s="3" t="str">
        <f t="shared" si="83"/>
        <v>檔案連結</v>
      </c>
      <c r="M668" t="str">
        <f t="shared" si="78"/>
        <v>https://moodle2.ntin.edu.tw/course/view.php?id=4513</v>
      </c>
      <c r="N668" s="3" t="str">
        <f t="shared" si="79"/>
        <v>課程頁面</v>
      </c>
    </row>
    <row r="669" spans="1:14" x14ac:dyDescent="0.25">
      <c r="A669" s="2" t="s">
        <v>150</v>
      </c>
      <c r="B669" s="2" t="s">
        <v>15</v>
      </c>
      <c r="C669" s="2" t="s">
        <v>16</v>
      </c>
      <c r="D669" s="2">
        <v>107921</v>
      </c>
      <c r="E669" s="2">
        <v>30442</v>
      </c>
      <c r="F669" s="2">
        <v>4532</v>
      </c>
      <c r="G669" s="2" t="s">
        <v>552</v>
      </c>
      <c r="H669" s="2" t="s">
        <v>73</v>
      </c>
      <c r="I669" s="2" t="str">
        <f t="shared" si="81"/>
        <v>folder</v>
      </c>
      <c r="J669" s="2">
        <v>125</v>
      </c>
      <c r="K669" t="str">
        <f t="shared" si="84"/>
        <v>https://moodle2.ntin.edu.tw/mod/folder/view.php?id=30442</v>
      </c>
      <c r="L669" s="3" t="str">
        <f t="shared" si="83"/>
        <v>檔案連結</v>
      </c>
      <c r="M669" t="str">
        <f t="shared" si="78"/>
        <v>https://moodle2.ntin.edu.tw/course/view.php?id=4532</v>
      </c>
      <c r="N669" s="3" t="str">
        <f t="shared" si="79"/>
        <v>課程頁面</v>
      </c>
    </row>
    <row r="670" spans="1:14" x14ac:dyDescent="0.25">
      <c r="A670" s="2" t="s">
        <v>150</v>
      </c>
      <c r="B670" s="2" t="s">
        <v>15</v>
      </c>
      <c r="C670" s="2" t="s">
        <v>16</v>
      </c>
      <c r="D670" s="2">
        <v>107922</v>
      </c>
      <c r="E670" s="2">
        <v>30443</v>
      </c>
      <c r="F670" s="2">
        <v>4550</v>
      </c>
      <c r="G670" s="2" t="s">
        <v>552</v>
      </c>
      <c r="H670" s="2" t="s">
        <v>73</v>
      </c>
      <c r="I670" s="2" t="str">
        <f t="shared" si="81"/>
        <v>folder</v>
      </c>
      <c r="J670" s="2">
        <v>125</v>
      </c>
      <c r="K670" t="str">
        <f t="shared" si="84"/>
        <v>https://moodle2.ntin.edu.tw/mod/folder/view.php?id=30443</v>
      </c>
      <c r="L670" s="3" t="str">
        <f t="shared" si="83"/>
        <v>檔案連結</v>
      </c>
      <c r="M670" t="str">
        <f t="shared" ref="M670:M733" si="85">"https://moodle2.ntin.edu.tw/course/view.php?id="&amp;F670</f>
        <v>https://moodle2.ntin.edu.tw/course/view.php?id=4550</v>
      </c>
      <c r="N670" s="3" t="str">
        <f t="shared" ref="N670:N733" si="86">HYPERLINK(M670,"課程頁面")</f>
        <v>課程頁面</v>
      </c>
    </row>
    <row r="671" spans="1:14" x14ac:dyDescent="0.25">
      <c r="A671" s="2" t="s">
        <v>150</v>
      </c>
      <c r="B671" s="2" t="s">
        <v>15</v>
      </c>
      <c r="C671" s="2" t="s">
        <v>16</v>
      </c>
      <c r="D671" s="2">
        <v>107923</v>
      </c>
      <c r="E671" s="2">
        <v>30444</v>
      </c>
      <c r="F671" s="2">
        <v>4569</v>
      </c>
      <c r="G671" s="2" t="s">
        <v>552</v>
      </c>
      <c r="H671" s="2" t="s">
        <v>73</v>
      </c>
      <c r="I671" s="2" t="str">
        <f t="shared" si="81"/>
        <v>folder</v>
      </c>
      <c r="J671" s="2">
        <v>125</v>
      </c>
      <c r="K671" t="str">
        <f t="shared" si="84"/>
        <v>https://moodle2.ntin.edu.tw/mod/folder/view.php?id=30444</v>
      </c>
      <c r="L671" s="3" t="str">
        <f t="shared" si="83"/>
        <v>檔案連結</v>
      </c>
      <c r="M671" t="str">
        <f t="shared" si="85"/>
        <v>https://moodle2.ntin.edu.tw/course/view.php?id=4569</v>
      </c>
      <c r="N671" s="3" t="str">
        <f t="shared" si="86"/>
        <v>課程頁面</v>
      </c>
    </row>
    <row r="672" spans="1:14" x14ac:dyDescent="0.25">
      <c r="A672" s="2" t="s">
        <v>150</v>
      </c>
      <c r="B672" s="2" t="s">
        <v>15</v>
      </c>
      <c r="C672" s="2" t="s">
        <v>16</v>
      </c>
      <c r="D672" s="2">
        <v>107924</v>
      </c>
      <c r="E672" s="2">
        <v>30445</v>
      </c>
      <c r="F672" s="2">
        <v>4588</v>
      </c>
      <c r="G672" s="2" t="s">
        <v>552</v>
      </c>
      <c r="H672" s="2" t="s">
        <v>73</v>
      </c>
      <c r="I672" s="2" t="str">
        <f t="shared" si="81"/>
        <v>folder</v>
      </c>
      <c r="J672" s="2">
        <v>125</v>
      </c>
      <c r="K672" t="str">
        <f t="shared" si="84"/>
        <v>https://moodle2.ntin.edu.tw/mod/folder/view.php?id=30445</v>
      </c>
      <c r="L672" s="3" t="str">
        <f t="shared" si="83"/>
        <v>檔案連結</v>
      </c>
      <c r="M672" t="str">
        <f t="shared" si="85"/>
        <v>https://moodle2.ntin.edu.tw/course/view.php?id=4588</v>
      </c>
      <c r="N672" s="3" t="str">
        <f t="shared" si="86"/>
        <v>課程頁面</v>
      </c>
    </row>
    <row r="673" spans="1:14" x14ac:dyDescent="0.25">
      <c r="A673" s="2" t="s">
        <v>150</v>
      </c>
      <c r="B673" s="2" t="s">
        <v>15</v>
      </c>
      <c r="C673" s="2" t="s">
        <v>16</v>
      </c>
      <c r="D673" s="2">
        <v>109483</v>
      </c>
      <c r="E673" s="2">
        <v>31509</v>
      </c>
      <c r="F673" s="2">
        <v>4513</v>
      </c>
      <c r="G673" s="2" t="s">
        <v>553</v>
      </c>
      <c r="H673" s="2" t="s">
        <v>73</v>
      </c>
      <c r="I673" s="2" t="str">
        <f t="shared" si="81"/>
        <v>folder</v>
      </c>
      <c r="J673" s="2">
        <v>125</v>
      </c>
      <c r="K673" t="str">
        <f t="shared" si="84"/>
        <v>https://moodle2.ntin.edu.tw/mod/folder/view.php?id=31509</v>
      </c>
      <c r="L673" s="3" t="str">
        <f t="shared" si="83"/>
        <v>檔案連結</v>
      </c>
      <c r="M673" t="str">
        <f t="shared" si="85"/>
        <v>https://moodle2.ntin.edu.tw/course/view.php?id=4513</v>
      </c>
      <c r="N673" s="3" t="str">
        <f t="shared" si="86"/>
        <v>課程頁面</v>
      </c>
    </row>
    <row r="674" spans="1:14" x14ac:dyDescent="0.25">
      <c r="A674" s="2" t="s">
        <v>150</v>
      </c>
      <c r="B674" s="2" t="s">
        <v>15</v>
      </c>
      <c r="C674" s="2" t="s">
        <v>16</v>
      </c>
      <c r="D674" s="2">
        <v>109484</v>
      </c>
      <c r="E674" s="2">
        <v>31510</v>
      </c>
      <c r="F674" s="2">
        <v>4532</v>
      </c>
      <c r="G674" s="2" t="s">
        <v>553</v>
      </c>
      <c r="H674" s="2" t="s">
        <v>73</v>
      </c>
      <c r="I674" s="2" t="str">
        <f t="shared" si="81"/>
        <v>folder</v>
      </c>
      <c r="J674" s="2">
        <v>125</v>
      </c>
      <c r="K674" t="str">
        <f t="shared" si="84"/>
        <v>https://moodle2.ntin.edu.tw/mod/folder/view.php?id=31510</v>
      </c>
      <c r="L674" s="3" t="str">
        <f t="shared" si="83"/>
        <v>檔案連結</v>
      </c>
      <c r="M674" t="str">
        <f t="shared" si="85"/>
        <v>https://moodle2.ntin.edu.tw/course/view.php?id=4532</v>
      </c>
      <c r="N674" s="3" t="str">
        <f t="shared" si="86"/>
        <v>課程頁面</v>
      </c>
    </row>
    <row r="675" spans="1:14" x14ac:dyDescent="0.25">
      <c r="A675" s="2" t="s">
        <v>150</v>
      </c>
      <c r="B675" s="2" t="s">
        <v>15</v>
      </c>
      <c r="C675" s="2" t="s">
        <v>16</v>
      </c>
      <c r="D675" s="2">
        <v>186375</v>
      </c>
      <c r="E675" s="2">
        <v>74227</v>
      </c>
      <c r="F675" s="2">
        <v>6044</v>
      </c>
      <c r="G675" s="2" t="s">
        <v>554</v>
      </c>
      <c r="H675" s="2" t="s">
        <v>18</v>
      </c>
      <c r="I675" s="2" t="str">
        <f t="shared" si="81"/>
        <v>resource</v>
      </c>
      <c r="J675" s="2">
        <v>125</v>
      </c>
      <c r="K675" t="str">
        <f>IF(AND(LEFT(C675,6)="video/",C675&lt;&gt;"video/x-ms-wmv"),"https://moodle2.ntin.edu.tw/mod/resource/view.php?id="&amp;E675,"https://moodle2.ntin.edu.tw/course/view.php?id="&amp;F675)</f>
        <v>https://moodle2.ntin.edu.tw/mod/resource/view.php?id=74227</v>
      </c>
      <c r="L675" s="3" t="str">
        <f t="shared" si="83"/>
        <v>檔案連結</v>
      </c>
      <c r="M675" t="str">
        <f t="shared" si="85"/>
        <v>https://moodle2.ntin.edu.tw/course/view.php?id=6044</v>
      </c>
      <c r="N675" s="3" t="str">
        <f t="shared" si="86"/>
        <v>課程頁面</v>
      </c>
    </row>
    <row r="676" spans="1:14" x14ac:dyDescent="0.25">
      <c r="A676" s="2" t="s">
        <v>46</v>
      </c>
      <c r="B676" s="2" t="s">
        <v>15</v>
      </c>
      <c r="C676" s="2" t="s">
        <v>259</v>
      </c>
      <c r="D676" s="2">
        <v>180867</v>
      </c>
      <c r="E676" s="2">
        <v>70103</v>
      </c>
      <c r="F676" s="2">
        <v>6474</v>
      </c>
      <c r="G676" s="2" t="s">
        <v>555</v>
      </c>
      <c r="H676" s="2" t="s">
        <v>73</v>
      </c>
      <c r="I676" s="2" t="str">
        <f t="shared" si="81"/>
        <v>folder</v>
      </c>
      <c r="J676" s="2">
        <v>124</v>
      </c>
      <c r="K676" t="str">
        <f>"https://moodle2.ntin.edu.tw/mod/"&amp;I676&amp;"/view.php?id="&amp;E676</f>
        <v>https://moodle2.ntin.edu.tw/mod/folder/view.php?id=70103</v>
      </c>
      <c r="L676" s="3" t="str">
        <f t="shared" si="83"/>
        <v>檔案連結</v>
      </c>
      <c r="M676" t="str">
        <f t="shared" si="85"/>
        <v>https://moodle2.ntin.edu.tw/course/view.php?id=6474</v>
      </c>
      <c r="N676" s="3" t="str">
        <f t="shared" si="86"/>
        <v>課程頁面</v>
      </c>
    </row>
    <row r="677" spans="1:14" x14ac:dyDescent="0.25">
      <c r="A677" s="2" t="s">
        <v>67</v>
      </c>
      <c r="B677" s="2" t="s">
        <v>15</v>
      </c>
      <c r="C677" s="2" t="s">
        <v>16</v>
      </c>
      <c r="D677" s="2">
        <v>153514</v>
      </c>
      <c r="E677" s="2">
        <v>50616</v>
      </c>
      <c r="F677" s="2">
        <v>5638</v>
      </c>
      <c r="G677" s="2" t="s">
        <v>556</v>
      </c>
      <c r="H677" s="2" t="s">
        <v>18</v>
      </c>
      <c r="I677" s="2" t="str">
        <f t="shared" si="81"/>
        <v>resource</v>
      </c>
      <c r="J677" s="2">
        <v>123</v>
      </c>
      <c r="K677" t="str">
        <f>IF(AND(LEFT(C677,6)="video/",C677&lt;&gt;"video/x-ms-wmv"),"https://moodle2.ntin.edu.tw/mod/resource/view.php?id="&amp;E677,"https://moodle2.ntin.edu.tw/course/view.php?id="&amp;F677)</f>
        <v>https://moodle2.ntin.edu.tw/mod/resource/view.php?id=50616</v>
      </c>
      <c r="L677" s="3" t="str">
        <f t="shared" si="83"/>
        <v>檔案連結</v>
      </c>
      <c r="M677" t="str">
        <f t="shared" si="85"/>
        <v>https://moodle2.ntin.edu.tw/course/view.php?id=5638</v>
      </c>
      <c r="N677" s="3" t="str">
        <f t="shared" si="86"/>
        <v>課程頁面</v>
      </c>
    </row>
    <row r="678" spans="1:14" x14ac:dyDescent="0.25">
      <c r="A678" s="2" t="s">
        <v>56</v>
      </c>
      <c r="B678" s="2" t="s">
        <v>15</v>
      </c>
      <c r="C678" s="2" t="s">
        <v>16</v>
      </c>
      <c r="D678" s="2">
        <v>81473</v>
      </c>
      <c r="E678" s="2">
        <v>21688</v>
      </c>
      <c r="F678" s="2">
        <v>3608</v>
      </c>
      <c r="G678" s="2" t="s">
        <v>557</v>
      </c>
      <c r="H678" s="2" t="s">
        <v>18</v>
      </c>
      <c r="I678" s="2" t="str">
        <f t="shared" si="81"/>
        <v>resource</v>
      </c>
      <c r="J678" s="2">
        <v>122</v>
      </c>
      <c r="K678" t="str">
        <f>IF(AND(LEFT(C678,6)="video/",C678&lt;&gt;"video/x-ms-wmv"),"https://moodle2.ntin.edu.tw/mod/resource/view.php?id="&amp;E678,"https://moodle2.ntin.edu.tw/course/view.php?id="&amp;F678)</f>
        <v>https://moodle2.ntin.edu.tw/mod/resource/view.php?id=21688</v>
      </c>
      <c r="L678" s="3" t="str">
        <f t="shared" si="83"/>
        <v>檔案連結</v>
      </c>
      <c r="M678" t="str">
        <f t="shared" si="85"/>
        <v>https://moodle2.ntin.edu.tw/course/view.php?id=3608</v>
      </c>
      <c r="N678" s="3" t="str">
        <f t="shared" si="86"/>
        <v>課程頁面</v>
      </c>
    </row>
    <row r="679" spans="1:14" x14ac:dyDescent="0.25">
      <c r="A679" s="2" t="s">
        <v>74</v>
      </c>
      <c r="B679" s="2" t="s">
        <v>15</v>
      </c>
      <c r="C679" s="2" t="s">
        <v>16</v>
      </c>
      <c r="D679" s="2">
        <v>160674</v>
      </c>
      <c r="E679" s="2">
        <v>56754</v>
      </c>
      <c r="F679" s="2">
        <v>5890</v>
      </c>
      <c r="G679" s="2" t="s">
        <v>558</v>
      </c>
      <c r="H679" s="2" t="s">
        <v>18</v>
      </c>
      <c r="I679" s="2" t="str">
        <f t="shared" si="81"/>
        <v>resource</v>
      </c>
      <c r="J679" s="2">
        <v>122</v>
      </c>
      <c r="K679" t="str">
        <f>IF(AND(LEFT(C679,6)="video/",C679&lt;&gt;"video/x-ms-wmv"),"https://moodle2.ntin.edu.tw/mod/resource/view.php?id="&amp;E679,"https://moodle2.ntin.edu.tw/course/view.php?id="&amp;F679)</f>
        <v>https://moodle2.ntin.edu.tw/mod/resource/view.php?id=56754</v>
      </c>
      <c r="L679" s="3" t="str">
        <f t="shared" si="83"/>
        <v>檔案連結</v>
      </c>
      <c r="M679" t="str">
        <f t="shared" si="85"/>
        <v>https://moodle2.ntin.edu.tw/course/view.php?id=5890</v>
      </c>
      <c r="N679" s="3" t="str">
        <f t="shared" si="86"/>
        <v>課程頁面</v>
      </c>
    </row>
    <row r="680" spans="1:14" x14ac:dyDescent="0.25">
      <c r="A680" s="2" t="s">
        <v>443</v>
      </c>
      <c r="B680" s="2" t="s">
        <v>15</v>
      </c>
      <c r="C680" s="2" t="s">
        <v>177</v>
      </c>
      <c r="D680" s="2">
        <v>40802</v>
      </c>
      <c r="E680" s="2">
        <v>8703</v>
      </c>
      <c r="F680" s="2">
        <v>1290</v>
      </c>
      <c r="G680" s="2" t="s">
        <v>559</v>
      </c>
      <c r="H680" s="2" t="s">
        <v>18</v>
      </c>
      <c r="I680" s="2" t="str">
        <f t="shared" si="81"/>
        <v>resource</v>
      </c>
      <c r="J680" s="2">
        <v>122</v>
      </c>
      <c r="K680" t="str">
        <f>IF(AND(LEFT(C680,6)="video/",C680&lt;&gt;"video/x-ms-wmv"),"https://moodle2.ntin.edu.tw/mod/resource/view.php?id="&amp;E680,"https://moodle2.ntin.edu.tw/course/view.php?id="&amp;F680)</f>
        <v>https://moodle2.ntin.edu.tw/course/view.php?id=1290</v>
      </c>
      <c r="L680" s="3" t="str">
        <f t="shared" si="83"/>
        <v>檔案連結</v>
      </c>
      <c r="M680" t="str">
        <f t="shared" si="85"/>
        <v>https://moodle2.ntin.edu.tw/course/view.php?id=1290</v>
      </c>
      <c r="N680" s="3" t="str">
        <f t="shared" si="86"/>
        <v>課程頁面</v>
      </c>
    </row>
    <row r="681" spans="1:14" x14ac:dyDescent="0.25">
      <c r="A681" s="2" t="s">
        <v>443</v>
      </c>
      <c r="B681" s="2" t="s">
        <v>15</v>
      </c>
      <c r="C681" s="2" t="s">
        <v>177</v>
      </c>
      <c r="D681" s="2">
        <v>40809</v>
      </c>
      <c r="E681" s="2">
        <v>8705</v>
      </c>
      <c r="F681" s="2">
        <v>1301</v>
      </c>
      <c r="G681" s="2" t="s">
        <v>559</v>
      </c>
      <c r="H681" s="2" t="s">
        <v>18</v>
      </c>
      <c r="I681" s="2" t="str">
        <f t="shared" si="81"/>
        <v>resource</v>
      </c>
      <c r="J681" s="2">
        <v>122</v>
      </c>
      <c r="K681" t="str">
        <f>IF(AND(LEFT(C681,6)="video/",C681&lt;&gt;"video/x-ms-wmv"),"https://moodle2.ntin.edu.tw/mod/resource/view.php?id="&amp;E681,"https://moodle2.ntin.edu.tw/course/view.php?id="&amp;F681)</f>
        <v>https://moodle2.ntin.edu.tw/course/view.php?id=1301</v>
      </c>
      <c r="L681" s="3" t="str">
        <f t="shared" si="83"/>
        <v>檔案連結</v>
      </c>
      <c r="M681" t="str">
        <f t="shared" si="85"/>
        <v>https://moodle2.ntin.edu.tw/course/view.php?id=1301</v>
      </c>
      <c r="N681" s="3" t="str">
        <f t="shared" si="86"/>
        <v>課程頁面</v>
      </c>
    </row>
    <row r="682" spans="1:14" x14ac:dyDescent="0.25">
      <c r="A682" s="2" t="s">
        <v>150</v>
      </c>
      <c r="B682" s="2" t="s">
        <v>15</v>
      </c>
      <c r="C682" s="2" t="s">
        <v>16</v>
      </c>
      <c r="D682" s="2">
        <v>108659</v>
      </c>
      <c r="E682" s="2">
        <v>31003</v>
      </c>
      <c r="F682" s="2">
        <v>4513</v>
      </c>
      <c r="G682" s="2" t="s">
        <v>560</v>
      </c>
      <c r="H682" s="2" t="s">
        <v>73</v>
      </c>
      <c r="I682" s="2" t="str">
        <f t="shared" si="81"/>
        <v>folder</v>
      </c>
      <c r="J682" s="2">
        <v>122</v>
      </c>
      <c r="K682" t="str">
        <f>"https://moodle2.ntin.edu.tw/mod/"&amp;I682&amp;"/view.php?id="&amp;E682</f>
        <v>https://moodle2.ntin.edu.tw/mod/folder/view.php?id=31003</v>
      </c>
      <c r="L682" s="3" t="str">
        <f t="shared" si="83"/>
        <v>檔案連結</v>
      </c>
      <c r="M682" t="str">
        <f t="shared" si="85"/>
        <v>https://moodle2.ntin.edu.tw/course/view.php?id=4513</v>
      </c>
      <c r="N682" s="3" t="str">
        <f t="shared" si="86"/>
        <v>課程頁面</v>
      </c>
    </row>
    <row r="683" spans="1:14" x14ac:dyDescent="0.25">
      <c r="A683" s="2" t="s">
        <v>150</v>
      </c>
      <c r="B683" s="2" t="s">
        <v>15</v>
      </c>
      <c r="C683" s="2" t="s">
        <v>16</v>
      </c>
      <c r="D683" s="2">
        <v>108660</v>
      </c>
      <c r="E683" s="2">
        <v>31004</v>
      </c>
      <c r="F683" s="2">
        <v>4532</v>
      </c>
      <c r="G683" s="2" t="s">
        <v>560</v>
      </c>
      <c r="H683" s="2" t="s">
        <v>73</v>
      </c>
      <c r="I683" s="2" t="str">
        <f t="shared" si="81"/>
        <v>folder</v>
      </c>
      <c r="J683" s="2">
        <v>122</v>
      </c>
      <c r="K683" t="str">
        <f>"https://moodle2.ntin.edu.tw/mod/"&amp;I683&amp;"/view.php?id="&amp;E683</f>
        <v>https://moodle2.ntin.edu.tw/mod/folder/view.php?id=31004</v>
      </c>
      <c r="L683" s="3" t="str">
        <f t="shared" si="83"/>
        <v>檔案連結</v>
      </c>
      <c r="M683" t="str">
        <f t="shared" si="85"/>
        <v>https://moodle2.ntin.edu.tw/course/view.php?id=4532</v>
      </c>
      <c r="N683" s="3" t="str">
        <f t="shared" si="86"/>
        <v>課程頁面</v>
      </c>
    </row>
    <row r="684" spans="1:14" x14ac:dyDescent="0.25">
      <c r="A684" s="2" t="s">
        <v>150</v>
      </c>
      <c r="B684" s="2" t="s">
        <v>15</v>
      </c>
      <c r="C684" s="2" t="s">
        <v>16</v>
      </c>
      <c r="D684" s="2">
        <v>108661</v>
      </c>
      <c r="E684" s="2">
        <v>31005</v>
      </c>
      <c r="F684" s="2">
        <v>4550</v>
      </c>
      <c r="G684" s="2" t="s">
        <v>560</v>
      </c>
      <c r="H684" s="2" t="s">
        <v>73</v>
      </c>
      <c r="I684" s="2" t="str">
        <f t="shared" si="81"/>
        <v>folder</v>
      </c>
      <c r="J684" s="2">
        <v>122</v>
      </c>
      <c r="K684" t="str">
        <f>"https://moodle2.ntin.edu.tw/mod/"&amp;I684&amp;"/view.php?id="&amp;E684</f>
        <v>https://moodle2.ntin.edu.tw/mod/folder/view.php?id=31005</v>
      </c>
      <c r="L684" s="3" t="str">
        <f t="shared" si="83"/>
        <v>檔案連結</v>
      </c>
      <c r="M684" t="str">
        <f t="shared" si="85"/>
        <v>https://moodle2.ntin.edu.tw/course/view.php?id=4550</v>
      </c>
      <c r="N684" s="3" t="str">
        <f t="shared" si="86"/>
        <v>課程頁面</v>
      </c>
    </row>
    <row r="685" spans="1:14" x14ac:dyDescent="0.25">
      <c r="A685" s="2" t="s">
        <v>150</v>
      </c>
      <c r="B685" s="2" t="s">
        <v>15</v>
      </c>
      <c r="C685" s="2" t="s">
        <v>16</v>
      </c>
      <c r="D685" s="2">
        <v>108662</v>
      </c>
      <c r="E685" s="2">
        <v>31006</v>
      </c>
      <c r="F685" s="2">
        <v>4569</v>
      </c>
      <c r="G685" s="2" t="s">
        <v>560</v>
      </c>
      <c r="H685" s="2" t="s">
        <v>73</v>
      </c>
      <c r="I685" s="2" t="str">
        <f t="shared" si="81"/>
        <v>folder</v>
      </c>
      <c r="J685" s="2">
        <v>122</v>
      </c>
      <c r="K685" t="str">
        <f>"https://moodle2.ntin.edu.tw/mod/"&amp;I685&amp;"/view.php?id="&amp;E685</f>
        <v>https://moodle2.ntin.edu.tw/mod/folder/view.php?id=31006</v>
      </c>
      <c r="L685" s="3" t="str">
        <f t="shared" si="83"/>
        <v>檔案連結</v>
      </c>
      <c r="M685" t="str">
        <f t="shared" si="85"/>
        <v>https://moodle2.ntin.edu.tw/course/view.php?id=4569</v>
      </c>
      <c r="N685" s="3" t="str">
        <f t="shared" si="86"/>
        <v>課程頁面</v>
      </c>
    </row>
    <row r="686" spans="1:14" x14ac:dyDescent="0.25">
      <c r="A686" s="2" t="s">
        <v>150</v>
      </c>
      <c r="B686" s="2" t="s">
        <v>15</v>
      </c>
      <c r="C686" s="2" t="s">
        <v>16</v>
      </c>
      <c r="D686" s="2">
        <v>108663</v>
      </c>
      <c r="E686" s="2">
        <v>31007</v>
      </c>
      <c r="F686" s="2">
        <v>4588</v>
      </c>
      <c r="G686" s="2" t="s">
        <v>560</v>
      </c>
      <c r="H686" s="2" t="s">
        <v>73</v>
      </c>
      <c r="I686" s="2" t="str">
        <f t="shared" si="81"/>
        <v>folder</v>
      </c>
      <c r="J686" s="2">
        <v>122</v>
      </c>
      <c r="K686" t="str">
        <f>"https://moodle2.ntin.edu.tw/mod/"&amp;I686&amp;"/view.php?id="&amp;E686</f>
        <v>https://moodle2.ntin.edu.tw/mod/folder/view.php?id=31007</v>
      </c>
      <c r="L686" s="3" t="str">
        <f t="shared" si="83"/>
        <v>檔案連結</v>
      </c>
      <c r="M686" t="str">
        <f t="shared" si="85"/>
        <v>https://moodle2.ntin.edu.tw/course/view.php?id=4588</v>
      </c>
      <c r="N686" s="3" t="str">
        <f t="shared" si="86"/>
        <v>課程頁面</v>
      </c>
    </row>
    <row r="687" spans="1:14" x14ac:dyDescent="0.25">
      <c r="A687" s="2" t="s">
        <v>434</v>
      </c>
      <c r="B687" s="2" t="s">
        <v>15</v>
      </c>
      <c r="C687" s="2" t="s">
        <v>267</v>
      </c>
      <c r="D687" s="2">
        <v>156648</v>
      </c>
      <c r="E687" s="2">
        <v>53142</v>
      </c>
      <c r="F687" s="2">
        <v>5731</v>
      </c>
      <c r="G687" s="2" t="s">
        <v>561</v>
      </c>
      <c r="H687" s="2" t="s">
        <v>18</v>
      </c>
      <c r="I687" s="2" t="str">
        <f t="shared" si="81"/>
        <v>resource</v>
      </c>
      <c r="J687" s="2">
        <v>122</v>
      </c>
      <c r="K687" t="str">
        <f t="shared" ref="K687:K704" si="87">IF(AND(LEFT(C687,6)="video/",C687&lt;&gt;"video/x-ms-wmv"),"https://moodle2.ntin.edu.tw/mod/resource/view.php?id="&amp;E687,"https://moodle2.ntin.edu.tw/course/view.php?id="&amp;F687)</f>
        <v>https://moodle2.ntin.edu.tw/course/view.php?id=5731</v>
      </c>
      <c r="L687" s="3" t="str">
        <f t="shared" si="83"/>
        <v>檔案連結</v>
      </c>
      <c r="M687" t="str">
        <f t="shared" si="85"/>
        <v>https://moodle2.ntin.edu.tw/course/view.php?id=5731</v>
      </c>
      <c r="N687" s="3" t="str">
        <f t="shared" si="86"/>
        <v>課程頁面</v>
      </c>
    </row>
    <row r="688" spans="1:14" x14ac:dyDescent="0.25">
      <c r="A688" s="2" t="s">
        <v>434</v>
      </c>
      <c r="B688" s="2" t="s">
        <v>15</v>
      </c>
      <c r="C688" s="2" t="s">
        <v>267</v>
      </c>
      <c r="D688" s="2">
        <v>157046</v>
      </c>
      <c r="E688" s="2">
        <v>53484</v>
      </c>
      <c r="F688" s="2">
        <v>5731</v>
      </c>
      <c r="G688" s="2" t="s">
        <v>561</v>
      </c>
      <c r="H688" s="2" t="s">
        <v>18</v>
      </c>
      <c r="I688" s="2" t="str">
        <f t="shared" si="81"/>
        <v>resource</v>
      </c>
      <c r="J688" s="2">
        <v>122</v>
      </c>
      <c r="K688" t="str">
        <f t="shared" si="87"/>
        <v>https://moodle2.ntin.edu.tw/course/view.php?id=5731</v>
      </c>
      <c r="L688" s="3" t="str">
        <f t="shared" si="83"/>
        <v>檔案連結</v>
      </c>
      <c r="M688" t="str">
        <f t="shared" si="85"/>
        <v>https://moodle2.ntin.edu.tw/course/view.php?id=5731</v>
      </c>
      <c r="N688" s="3" t="str">
        <f t="shared" si="86"/>
        <v>課程頁面</v>
      </c>
    </row>
    <row r="689" spans="1:14" x14ac:dyDescent="0.25">
      <c r="A689" s="2" t="s">
        <v>195</v>
      </c>
      <c r="B689" s="2" t="s">
        <v>15</v>
      </c>
      <c r="C689" s="2" t="s">
        <v>16</v>
      </c>
      <c r="D689" s="2">
        <v>109723</v>
      </c>
      <c r="E689" s="2">
        <v>31706</v>
      </c>
      <c r="F689" s="2">
        <v>4512</v>
      </c>
      <c r="G689" s="2" t="s">
        <v>562</v>
      </c>
      <c r="H689" s="2" t="s">
        <v>18</v>
      </c>
      <c r="I689" s="2" t="str">
        <f t="shared" si="81"/>
        <v>resource</v>
      </c>
      <c r="J689" s="2">
        <v>122</v>
      </c>
      <c r="K689" t="str">
        <f t="shared" si="87"/>
        <v>https://moodle2.ntin.edu.tw/mod/resource/view.php?id=31706</v>
      </c>
      <c r="L689" s="3" t="str">
        <f t="shared" si="83"/>
        <v>檔案連結</v>
      </c>
      <c r="M689" t="str">
        <f t="shared" si="85"/>
        <v>https://moodle2.ntin.edu.tw/course/view.php?id=4512</v>
      </c>
      <c r="N689" s="3" t="str">
        <f t="shared" si="86"/>
        <v>課程頁面</v>
      </c>
    </row>
    <row r="690" spans="1:14" x14ac:dyDescent="0.25">
      <c r="A690" s="2" t="s">
        <v>74</v>
      </c>
      <c r="B690" s="2" t="s">
        <v>15</v>
      </c>
      <c r="C690" s="2" t="s">
        <v>16</v>
      </c>
      <c r="D690" s="2">
        <v>143071</v>
      </c>
      <c r="E690" s="2">
        <v>43995</v>
      </c>
      <c r="F690" s="2">
        <v>5250</v>
      </c>
      <c r="G690" s="2" t="s">
        <v>563</v>
      </c>
      <c r="H690" s="2" t="s">
        <v>18</v>
      </c>
      <c r="I690" s="2" t="str">
        <f t="shared" si="81"/>
        <v>resource</v>
      </c>
      <c r="J690" s="2">
        <v>121</v>
      </c>
      <c r="K690" t="str">
        <f t="shared" si="87"/>
        <v>https://moodle2.ntin.edu.tw/mod/resource/view.php?id=43995</v>
      </c>
      <c r="L690" s="3" t="str">
        <f t="shared" si="83"/>
        <v>檔案連結</v>
      </c>
      <c r="M690" t="str">
        <f t="shared" si="85"/>
        <v>https://moodle2.ntin.edu.tw/course/view.php?id=5250</v>
      </c>
      <c r="N690" s="3" t="str">
        <f t="shared" si="86"/>
        <v>課程頁面</v>
      </c>
    </row>
    <row r="691" spans="1:14" x14ac:dyDescent="0.25">
      <c r="A691" s="2" t="s">
        <v>83</v>
      </c>
      <c r="B691" s="2" t="s">
        <v>15</v>
      </c>
      <c r="C691" s="2" t="s">
        <v>16</v>
      </c>
      <c r="D691" s="2">
        <v>131791</v>
      </c>
      <c r="E691" s="2">
        <v>38455</v>
      </c>
      <c r="F691" s="2">
        <v>5339</v>
      </c>
      <c r="G691" s="2" t="s">
        <v>564</v>
      </c>
      <c r="H691" s="2" t="s">
        <v>18</v>
      </c>
      <c r="I691" s="2" t="str">
        <f t="shared" si="81"/>
        <v>resource</v>
      </c>
      <c r="J691" s="2">
        <v>120</v>
      </c>
      <c r="K691" t="str">
        <f t="shared" si="87"/>
        <v>https://moodle2.ntin.edu.tw/mod/resource/view.php?id=38455</v>
      </c>
      <c r="L691" s="3" t="str">
        <f t="shared" si="83"/>
        <v>檔案連結</v>
      </c>
      <c r="M691" t="str">
        <f t="shared" si="85"/>
        <v>https://moodle2.ntin.edu.tw/course/view.php?id=5339</v>
      </c>
      <c r="N691" s="3" t="str">
        <f t="shared" si="86"/>
        <v>課程頁面</v>
      </c>
    </row>
    <row r="692" spans="1:14" x14ac:dyDescent="0.25">
      <c r="A692" s="2" t="s">
        <v>56</v>
      </c>
      <c r="B692" s="2" t="s">
        <v>15</v>
      </c>
      <c r="C692" s="2" t="s">
        <v>16</v>
      </c>
      <c r="D692" s="2">
        <v>136863</v>
      </c>
      <c r="E692" s="2">
        <v>40346</v>
      </c>
      <c r="F692" s="2">
        <v>5171</v>
      </c>
      <c r="G692" s="2" t="s">
        <v>565</v>
      </c>
      <c r="H692" s="2" t="s">
        <v>18</v>
      </c>
      <c r="I692" s="2" t="str">
        <f t="shared" si="81"/>
        <v>resource</v>
      </c>
      <c r="J692" s="2">
        <v>120</v>
      </c>
      <c r="K692" t="str">
        <f t="shared" si="87"/>
        <v>https://moodle2.ntin.edu.tw/mod/resource/view.php?id=40346</v>
      </c>
      <c r="L692" s="3" t="str">
        <f t="shared" si="83"/>
        <v>檔案連結</v>
      </c>
      <c r="M692" t="str">
        <f t="shared" si="85"/>
        <v>https://moodle2.ntin.edu.tw/course/view.php?id=5171</v>
      </c>
      <c r="N692" s="3" t="str">
        <f t="shared" si="86"/>
        <v>課程頁面</v>
      </c>
    </row>
    <row r="693" spans="1:14" x14ac:dyDescent="0.25">
      <c r="A693" s="2" t="s">
        <v>566</v>
      </c>
      <c r="B693" s="2" t="s">
        <v>15</v>
      </c>
      <c r="C693" s="2" t="s">
        <v>16</v>
      </c>
      <c r="D693" s="2">
        <v>109546</v>
      </c>
      <c r="E693" s="2">
        <v>31566</v>
      </c>
      <c r="F693" s="2">
        <v>4928</v>
      </c>
      <c r="G693" s="2" t="s">
        <v>567</v>
      </c>
      <c r="H693" s="2" t="s">
        <v>18</v>
      </c>
      <c r="I693" s="2" t="str">
        <f t="shared" si="81"/>
        <v>resource</v>
      </c>
      <c r="J693" s="2">
        <v>120</v>
      </c>
      <c r="K693" t="str">
        <f t="shared" si="87"/>
        <v>https://moodle2.ntin.edu.tw/mod/resource/view.php?id=31566</v>
      </c>
      <c r="L693" s="3" t="str">
        <f t="shared" si="83"/>
        <v>檔案連結</v>
      </c>
      <c r="M693" t="str">
        <f t="shared" si="85"/>
        <v>https://moodle2.ntin.edu.tw/course/view.php?id=4928</v>
      </c>
      <c r="N693" s="3" t="str">
        <f t="shared" si="86"/>
        <v>課程頁面</v>
      </c>
    </row>
    <row r="694" spans="1:14" x14ac:dyDescent="0.25">
      <c r="A694" s="2" t="s">
        <v>566</v>
      </c>
      <c r="B694" s="2" t="s">
        <v>15</v>
      </c>
      <c r="C694" s="2" t="s">
        <v>16</v>
      </c>
      <c r="D694" s="2">
        <v>109548</v>
      </c>
      <c r="E694" s="2">
        <v>31568</v>
      </c>
      <c r="F694" s="2">
        <v>4476</v>
      </c>
      <c r="G694" s="2" t="s">
        <v>567</v>
      </c>
      <c r="H694" s="2" t="s">
        <v>18</v>
      </c>
      <c r="I694" s="2" t="str">
        <f t="shared" si="81"/>
        <v>resource</v>
      </c>
      <c r="J694" s="2">
        <v>120</v>
      </c>
      <c r="K694" t="str">
        <f t="shared" si="87"/>
        <v>https://moodle2.ntin.edu.tw/mod/resource/view.php?id=31568</v>
      </c>
      <c r="L694" s="3" t="str">
        <f t="shared" si="83"/>
        <v>檔案連結</v>
      </c>
      <c r="M694" t="str">
        <f t="shared" si="85"/>
        <v>https://moodle2.ntin.edu.tw/course/view.php?id=4476</v>
      </c>
      <c r="N694" s="3" t="str">
        <f t="shared" si="86"/>
        <v>課程頁面</v>
      </c>
    </row>
    <row r="695" spans="1:14" x14ac:dyDescent="0.25">
      <c r="A695" s="2" t="s">
        <v>566</v>
      </c>
      <c r="B695" s="2" t="s">
        <v>15</v>
      </c>
      <c r="C695" s="2" t="s">
        <v>16</v>
      </c>
      <c r="D695" s="2">
        <v>109549</v>
      </c>
      <c r="E695" s="2">
        <v>31569</v>
      </c>
      <c r="F695" s="2">
        <v>4491</v>
      </c>
      <c r="G695" s="2" t="s">
        <v>567</v>
      </c>
      <c r="H695" s="2" t="s">
        <v>18</v>
      </c>
      <c r="I695" s="2" t="str">
        <f t="shared" si="81"/>
        <v>resource</v>
      </c>
      <c r="J695" s="2">
        <v>120</v>
      </c>
      <c r="K695" t="str">
        <f t="shared" si="87"/>
        <v>https://moodle2.ntin.edu.tw/mod/resource/view.php?id=31569</v>
      </c>
      <c r="L695" s="3" t="str">
        <f t="shared" si="83"/>
        <v>檔案連結</v>
      </c>
      <c r="M695" t="str">
        <f t="shared" si="85"/>
        <v>https://moodle2.ntin.edu.tw/course/view.php?id=4491</v>
      </c>
      <c r="N695" s="3" t="str">
        <f t="shared" si="86"/>
        <v>課程頁面</v>
      </c>
    </row>
    <row r="696" spans="1:14" x14ac:dyDescent="0.25">
      <c r="A696" s="2" t="s">
        <v>568</v>
      </c>
      <c r="B696" s="2" t="s">
        <v>15</v>
      </c>
      <c r="C696" s="2" t="s">
        <v>16</v>
      </c>
      <c r="D696" s="2">
        <v>158762</v>
      </c>
      <c r="E696" s="2">
        <v>55026</v>
      </c>
      <c r="F696" s="2">
        <v>5526</v>
      </c>
      <c r="G696" s="2" t="s">
        <v>569</v>
      </c>
      <c r="H696" s="2" t="s">
        <v>18</v>
      </c>
      <c r="I696" s="2" t="str">
        <f t="shared" si="81"/>
        <v>resource</v>
      </c>
      <c r="J696" s="2">
        <v>120</v>
      </c>
      <c r="K696" t="str">
        <f t="shared" si="87"/>
        <v>https://moodle2.ntin.edu.tw/mod/resource/view.php?id=55026</v>
      </c>
      <c r="L696" s="3" t="str">
        <f t="shared" si="83"/>
        <v>檔案連結</v>
      </c>
      <c r="M696" t="str">
        <f t="shared" si="85"/>
        <v>https://moodle2.ntin.edu.tw/course/view.php?id=5526</v>
      </c>
      <c r="N696" s="3" t="str">
        <f t="shared" si="86"/>
        <v>課程頁面</v>
      </c>
    </row>
    <row r="697" spans="1:14" x14ac:dyDescent="0.25">
      <c r="A697" s="2" t="s">
        <v>120</v>
      </c>
      <c r="B697" s="2" t="s">
        <v>15</v>
      </c>
      <c r="C697" s="2" t="s">
        <v>16</v>
      </c>
      <c r="D697" s="2">
        <v>158111</v>
      </c>
      <c r="E697" s="2">
        <v>54424</v>
      </c>
      <c r="F697" s="2">
        <v>5771</v>
      </c>
      <c r="G697" s="2" t="s">
        <v>570</v>
      </c>
      <c r="H697" s="2" t="s">
        <v>18</v>
      </c>
      <c r="I697" s="2" t="str">
        <f t="shared" si="81"/>
        <v>resource</v>
      </c>
      <c r="J697" s="2">
        <v>120</v>
      </c>
      <c r="K697" t="str">
        <f t="shared" si="87"/>
        <v>https://moodle2.ntin.edu.tw/mod/resource/view.php?id=54424</v>
      </c>
      <c r="L697" s="3" t="str">
        <f t="shared" si="83"/>
        <v>檔案連結</v>
      </c>
      <c r="M697" t="str">
        <f t="shared" si="85"/>
        <v>https://moodle2.ntin.edu.tw/course/view.php?id=5771</v>
      </c>
      <c r="N697" s="3" t="str">
        <f t="shared" si="86"/>
        <v>課程頁面</v>
      </c>
    </row>
    <row r="698" spans="1:14" x14ac:dyDescent="0.25">
      <c r="A698" s="2" t="s">
        <v>206</v>
      </c>
      <c r="B698" s="2" t="s">
        <v>15</v>
      </c>
      <c r="C698" s="2" t="s">
        <v>16</v>
      </c>
      <c r="D698" s="2">
        <v>135014</v>
      </c>
      <c r="E698" s="2">
        <v>39252</v>
      </c>
      <c r="F698" s="2">
        <v>5074</v>
      </c>
      <c r="G698" s="2" t="s">
        <v>571</v>
      </c>
      <c r="H698" s="2" t="s">
        <v>18</v>
      </c>
      <c r="I698" s="2" t="str">
        <f t="shared" si="81"/>
        <v>resource</v>
      </c>
      <c r="J698" s="2">
        <v>120</v>
      </c>
      <c r="K698" t="str">
        <f t="shared" si="87"/>
        <v>https://moodle2.ntin.edu.tw/mod/resource/view.php?id=39252</v>
      </c>
      <c r="L698" s="3" t="str">
        <f t="shared" si="83"/>
        <v>檔案連結</v>
      </c>
      <c r="M698" t="str">
        <f t="shared" si="85"/>
        <v>https://moodle2.ntin.edu.tw/course/view.php?id=5074</v>
      </c>
      <c r="N698" s="3" t="str">
        <f t="shared" si="86"/>
        <v>課程頁面</v>
      </c>
    </row>
    <row r="699" spans="1:14" x14ac:dyDescent="0.25">
      <c r="A699" s="2" t="s">
        <v>206</v>
      </c>
      <c r="B699" s="2" t="s">
        <v>15</v>
      </c>
      <c r="C699" s="2" t="s">
        <v>16</v>
      </c>
      <c r="D699" s="2">
        <v>137686</v>
      </c>
      <c r="E699" s="2">
        <v>40880</v>
      </c>
      <c r="F699" s="2">
        <v>5074</v>
      </c>
      <c r="G699" s="2" t="s">
        <v>572</v>
      </c>
      <c r="H699" s="2" t="s">
        <v>18</v>
      </c>
      <c r="I699" s="2" t="str">
        <f t="shared" si="81"/>
        <v>resource</v>
      </c>
      <c r="J699" s="2">
        <v>120</v>
      </c>
      <c r="K699" t="str">
        <f t="shared" si="87"/>
        <v>https://moodle2.ntin.edu.tw/mod/resource/view.php?id=40880</v>
      </c>
      <c r="L699" s="3" t="str">
        <f t="shared" si="83"/>
        <v>檔案連結</v>
      </c>
      <c r="M699" t="str">
        <f t="shared" si="85"/>
        <v>https://moodle2.ntin.edu.tw/course/view.php?id=5074</v>
      </c>
      <c r="N699" s="3" t="str">
        <f t="shared" si="86"/>
        <v>課程頁面</v>
      </c>
    </row>
    <row r="700" spans="1:14" x14ac:dyDescent="0.25">
      <c r="A700" s="2" t="s">
        <v>573</v>
      </c>
      <c r="B700" s="2" t="s">
        <v>15</v>
      </c>
      <c r="C700" s="2" t="s">
        <v>16</v>
      </c>
      <c r="D700" s="2">
        <v>109890</v>
      </c>
      <c r="E700" s="2">
        <v>31783</v>
      </c>
      <c r="F700" s="2">
        <v>4697</v>
      </c>
      <c r="G700" s="2" t="s">
        <v>574</v>
      </c>
      <c r="H700" s="2" t="s">
        <v>18</v>
      </c>
      <c r="I700" s="2" t="str">
        <f t="shared" si="81"/>
        <v>resource</v>
      </c>
      <c r="J700" s="2">
        <v>120</v>
      </c>
      <c r="K700" t="str">
        <f t="shared" si="87"/>
        <v>https://moodle2.ntin.edu.tw/mod/resource/view.php?id=31783</v>
      </c>
      <c r="L700" s="3" t="str">
        <f t="shared" si="83"/>
        <v>檔案連結</v>
      </c>
      <c r="M700" t="str">
        <f t="shared" si="85"/>
        <v>https://moodle2.ntin.edu.tw/course/view.php?id=4697</v>
      </c>
      <c r="N700" s="3" t="str">
        <f t="shared" si="86"/>
        <v>課程頁面</v>
      </c>
    </row>
    <row r="701" spans="1:14" x14ac:dyDescent="0.25">
      <c r="A701" s="2" t="s">
        <v>74</v>
      </c>
      <c r="B701" s="2" t="s">
        <v>15</v>
      </c>
      <c r="C701" s="2" t="s">
        <v>16</v>
      </c>
      <c r="D701" s="2">
        <v>110081</v>
      </c>
      <c r="E701" s="2">
        <v>31866</v>
      </c>
      <c r="F701" s="2">
        <v>4855</v>
      </c>
      <c r="G701" s="2" t="s">
        <v>575</v>
      </c>
      <c r="H701" s="2" t="s">
        <v>18</v>
      </c>
      <c r="I701" s="2" t="str">
        <f t="shared" si="81"/>
        <v>resource</v>
      </c>
      <c r="J701" s="2">
        <v>119</v>
      </c>
      <c r="K701" t="str">
        <f t="shared" si="87"/>
        <v>https://moodle2.ntin.edu.tw/mod/resource/view.php?id=31866</v>
      </c>
      <c r="L701" s="3" t="str">
        <f t="shared" si="83"/>
        <v>檔案連結</v>
      </c>
      <c r="M701" t="str">
        <f t="shared" si="85"/>
        <v>https://moodle2.ntin.edu.tw/course/view.php?id=4855</v>
      </c>
      <c r="N701" s="3" t="str">
        <f t="shared" si="86"/>
        <v>課程頁面</v>
      </c>
    </row>
    <row r="702" spans="1:14" x14ac:dyDescent="0.25">
      <c r="A702" s="2" t="s">
        <v>566</v>
      </c>
      <c r="B702" s="2" t="s">
        <v>15</v>
      </c>
      <c r="C702" s="2" t="s">
        <v>16</v>
      </c>
      <c r="D702" s="2">
        <v>108789</v>
      </c>
      <c r="E702" s="2">
        <v>31095</v>
      </c>
      <c r="F702" s="2">
        <v>4928</v>
      </c>
      <c r="G702" s="2" t="s">
        <v>576</v>
      </c>
      <c r="H702" s="2" t="s">
        <v>18</v>
      </c>
      <c r="I702" s="2" t="str">
        <f t="shared" si="81"/>
        <v>resource</v>
      </c>
      <c r="J702" s="2">
        <v>118</v>
      </c>
      <c r="K702" t="str">
        <f t="shared" si="87"/>
        <v>https://moodle2.ntin.edu.tw/mod/resource/view.php?id=31095</v>
      </c>
      <c r="L702" s="3" t="str">
        <f t="shared" si="83"/>
        <v>檔案連結</v>
      </c>
      <c r="M702" t="str">
        <f t="shared" si="85"/>
        <v>https://moodle2.ntin.edu.tw/course/view.php?id=4928</v>
      </c>
      <c r="N702" s="3" t="str">
        <f t="shared" si="86"/>
        <v>課程頁面</v>
      </c>
    </row>
    <row r="703" spans="1:14" x14ac:dyDescent="0.25">
      <c r="A703" s="2" t="s">
        <v>67</v>
      </c>
      <c r="B703" s="2" t="s">
        <v>15</v>
      </c>
      <c r="C703" s="2" t="s">
        <v>16</v>
      </c>
      <c r="D703" s="2">
        <v>140322</v>
      </c>
      <c r="E703" s="2">
        <v>42172</v>
      </c>
      <c r="F703" s="2">
        <v>5082</v>
      </c>
      <c r="G703" s="2" t="s">
        <v>577</v>
      </c>
      <c r="H703" s="2" t="s">
        <v>18</v>
      </c>
      <c r="I703" s="2" t="str">
        <f t="shared" si="81"/>
        <v>resource</v>
      </c>
      <c r="J703" s="2">
        <v>118</v>
      </c>
      <c r="K703" t="str">
        <f t="shared" si="87"/>
        <v>https://moodle2.ntin.edu.tw/mod/resource/view.php?id=42172</v>
      </c>
      <c r="L703" s="3" t="str">
        <f t="shared" si="83"/>
        <v>檔案連結</v>
      </c>
      <c r="M703" t="str">
        <f t="shared" si="85"/>
        <v>https://moodle2.ntin.edu.tw/course/view.php?id=5082</v>
      </c>
      <c r="N703" s="3" t="str">
        <f t="shared" si="86"/>
        <v>課程頁面</v>
      </c>
    </row>
    <row r="704" spans="1:14" x14ac:dyDescent="0.25">
      <c r="A704" s="2" t="s">
        <v>74</v>
      </c>
      <c r="B704" s="2" t="s">
        <v>15</v>
      </c>
      <c r="C704" s="2" t="s">
        <v>16</v>
      </c>
      <c r="D704" s="2">
        <v>156094</v>
      </c>
      <c r="E704" s="2">
        <v>52692</v>
      </c>
      <c r="F704" s="2">
        <v>5890</v>
      </c>
      <c r="G704" s="2" t="s">
        <v>578</v>
      </c>
      <c r="H704" s="2" t="s">
        <v>18</v>
      </c>
      <c r="I704" s="2" t="str">
        <f t="shared" si="81"/>
        <v>resource</v>
      </c>
      <c r="J704" s="2">
        <v>118</v>
      </c>
      <c r="K704" t="str">
        <f t="shared" si="87"/>
        <v>https://moodle2.ntin.edu.tw/mod/resource/view.php?id=52692</v>
      </c>
      <c r="L704" s="3" t="str">
        <f t="shared" si="83"/>
        <v>檔案連結</v>
      </c>
      <c r="M704" t="str">
        <f t="shared" si="85"/>
        <v>https://moodle2.ntin.edu.tw/course/view.php?id=5890</v>
      </c>
      <c r="N704" s="3" t="str">
        <f t="shared" si="86"/>
        <v>課程頁面</v>
      </c>
    </row>
    <row r="705" spans="1:14" x14ac:dyDescent="0.25">
      <c r="A705" s="2" t="s">
        <v>150</v>
      </c>
      <c r="B705" s="2" t="s">
        <v>15</v>
      </c>
      <c r="C705" s="2" t="s">
        <v>16</v>
      </c>
      <c r="D705" s="2">
        <v>110493</v>
      </c>
      <c r="E705" s="2">
        <v>32178</v>
      </c>
      <c r="F705" s="2">
        <v>4550</v>
      </c>
      <c r="G705" s="2" t="s">
        <v>579</v>
      </c>
      <c r="H705" s="2" t="s">
        <v>73</v>
      </c>
      <c r="I705" s="2" t="str">
        <f t="shared" si="81"/>
        <v>folder</v>
      </c>
      <c r="J705" s="2">
        <v>118</v>
      </c>
      <c r="K705" t="str">
        <f>"https://moodle2.ntin.edu.tw/mod/"&amp;I705&amp;"/view.php?id="&amp;E705</f>
        <v>https://moodle2.ntin.edu.tw/mod/folder/view.php?id=32178</v>
      </c>
      <c r="L705" s="3" t="str">
        <f t="shared" si="83"/>
        <v>檔案連結</v>
      </c>
      <c r="M705" t="str">
        <f t="shared" si="85"/>
        <v>https://moodle2.ntin.edu.tw/course/view.php?id=4550</v>
      </c>
      <c r="N705" s="3" t="str">
        <f t="shared" si="86"/>
        <v>課程頁面</v>
      </c>
    </row>
    <row r="706" spans="1:14" x14ac:dyDescent="0.25">
      <c r="A706" s="2" t="s">
        <v>150</v>
      </c>
      <c r="B706" s="2" t="s">
        <v>15</v>
      </c>
      <c r="C706" s="2" t="s">
        <v>16</v>
      </c>
      <c r="D706" s="2">
        <v>110494</v>
      </c>
      <c r="E706" s="2">
        <v>32179</v>
      </c>
      <c r="F706" s="2">
        <v>4569</v>
      </c>
      <c r="G706" s="2" t="s">
        <v>579</v>
      </c>
      <c r="H706" s="2" t="s">
        <v>73</v>
      </c>
      <c r="I706" s="2" t="str">
        <f t="shared" ref="I706:I769" si="88">IF(LEFT(H706,4)="mod_",RIGHT(H706,LEN(H706)-4),H706)</f>
        <v>folder</v>
      </c>
      <c r="J706" s="2">
        <v>118</v>
      </c>
      <c r="K706" t="str">
        <f>"https://moodle2.ntin.edu.tw/mod/"&amp;I706&amp;"/view.php?id="&amp;E706</f>
        <v>https://moodle2.ntin.edu.tw/mod/folder/view.php?id=32179</v>
      </c>
      <c r="L706" s="3" t="str">
        <f t="shared" ref="L706:L769" si="89">HYPERLINK(K706,"檔案連結")</f>
        <v>檔案連結</v>
      </c>
      <c r="M706" t="str">
        <f t="shared" si="85"/>
        <v>https://moodle2.ntin.edu.tw/course/view.php?id=4569</v>
      </c>
      <c r="N706" s="3" t="str">
        <f t="shared" si="86"/>
        <v>課程頁面</v>
      </c>
    </row>
    <row r="707" spans="1:14" x14ac:dyDescent="0.25">
      <c r="A707" s="2" t="s">
        <v>150</v>
      </c>
      <c r="B707" s="2" t="s">
        <v>15</v>
      </c>
      <c r="C707" s="2" t="s">
        <v>16</v>
      </c>
      <c r="D707" s="2">
        <v>110495</v>
      </c>
      <c r="E707" s="2">
        <v>32180</v>
      </c>
      <c r="F707" s="2">
        <v>4588</v>
      </c>
      <c r="G707" s="2" t="s">
        <v>579</v>
      </c>
      <c r="H707" s="2" t="s">
        <v>73</v>
      </c>
      <c r="I707" s="2" t="str">
        <f t="shared" si="88"/>
        <v>folder</v>
      </c>
      <c r="J707" s="2">
        <v>118</v>
      </c>
      <c r="K707" t="str">
        <f>"https://moodle2.ntin.edu.tw/mod/"&amp;I707&amp;"/view.php?id="&amp;E707</f>
        <v>https://moodle2.ntin.edu.tw/mod/folder/view.php?id=32180</v>
      </c>
      <c r="L707" s="3" t="str">
        <f t="shared" si="89"/>
        <v>檔案連結</v>
      </c>
      <c r="M707" t="str">
        <f t="shared" si="85"/>
        <v>https://moodle2.ntin.edu.tw/course/view.php?id=4588</v>
      </c>
      <c r="N707" s="3" t="str">
        <f t="shared" si="86"/>
        <v>課程頁面</v>
      </c>
    </row>
    <row r="708" spans="1:14" x14ac:dyDescent="0.25">
      <c r="A708" s="2" t="s">
        <v>195</v>
      </c>
      <c r="B708" s="2" t="s">
        <v>15</v>
      </c>
      <c r="C708" s="2" t="s">
        <v>177</v>
      </c>
      <c r="D708" s="2">
        <v>108671</v>
      </c>
      <c r="E708" s="2">
        <v>31015</v>
      </c>
      <c r="F708" s="2">
        <v>4512</v>
      </c>
      <c r="G708" s="2" t="s">
        <v>580</v>
      </c>
      <c r="H708" s="2" t="s">
        <v>18</v>
      </c>
      <c r="I708" s="2" t="str">
        <f t="shared" si="88"/>
        <v>resource</v>
      </c>
      <c r="J708" s="2">
        <v>118</v>
      </c>
      <c r="K708" t="str">
        <f>IF(AND(LEFT(C708,6)="video/",C708&lt;&gt;"video/x-ms-wmv"),"https://moodle2.ntin.edu.tw/mod/resource/view.php?id="&amp;E708,"https://moodle2.ntin.edu.tw/course/view.php?id="&amp;F708)</f>
        <v>https://moodle2.ntin.edu.tw/course/view.php?id=4512</v>
      </c>
      <c r="L708" s="3" t="str">
        <f t="shared" si="89"/>
        <v>檔案連結</v>
      </c>
      <c r="M708" t="str">
        <f t="shared" si="85"/>
        <v>https://moodle2.ntin.edu.tw/course/view.php?id=4512</v>
      </c>
      <c r="N708" s="3" t="str">
        <f t="shared" si="86"/>
        <v>課程頁面</v>
      </c>
    </row>
    <row r="709" spans="1:14" x14ac:dyDescent="0.25">
      <c r="A709" s="2" t="s">
        <v>195</v>
      </c>
      <c r="B709" s="2" t="s">
        <v>15</v>
      </c>
      <c r="C709" s="2" t="s">
        <v>177</v>
      </c>
      <c r="D709" s="2">
        <v>110509</v>
      </c>
      <c r="E709" s="2">
        <v>32194</v>
      </c>
      <c r="F709" s="2">
        <v>4512</v>
      </c>
      <c r="G709" s="2" t="s">
        <v>581</v>
      </c>
      <c r="H709" s="2" t="s">
        <v>18</v>
      </c>
      <c r="I709" s="2" t="str">
        <f t="shared" si="88"/>
        <v>resource</v>
      </c>
      <c r="J709" s="2">
        <v>118</v>
      </c>
      <c r="K709" t="str">
        <f>IF(AND(LEFT(C709,6)="video/",C709&lt;&gt;"video/x-ms-wmv"),"https://moodle2.ntin.edu.tw/mod/resource/view.php?id="&amp;E709,"https://moodle2.ntin.edu.tw/course/view.php?id="&amp;F709)</f>
        <v>https://moodle2.ntin.edu.tw/course/view.php?id=4512</v>
      </c>
      <c r="L709" s="3" t="str">
        <f t="shared" si="89"/>
        <v>檔案連結</v>
      </c>
      <c r="M709" t="str">
        <f t="shared" si="85"/>
        <v>https://moodle2.ntin.edu.tw/course/view.php?id=4512</v>
      </c>
      <c r="N709" s="3" t="str">
        <f t="shared" si="86"/>
        <v>課程頁面</v>
      </c>
    </row>
    <row r="710" spans="1:14" x14ac:dyDescent="0.25">
      <c r="A710" s="2" t="s">
        <v>318</v>
      </c>
      <c r="B710" s="2" t="s">
        <v>15</v>
      </c>
      <c r="C710" s="2" t="s">
        <v>177</v>
      </c>
      <c r="D710" s="2">
        <v>185821</v>
      </c>
      <c r="E710" s="2">
        <v>73681</v>
      </c>
      <c r="F710" s="2">
        <v>6266</v>
      </c>
      <c r="G710" s="2" t="s">
        <v>582</v>
      </c>
      <c r="H710" s="2" t="s">
        <v>18</v>
      </c>
      <c r="I710" s="2" t="str">
        <f t="shared" si="88"/>
        <v>resource</v>
      </c>
      <c r="J710" s="2">
        <v>117</v>
      </c>
      <c r="K710" t="str">
        <f>IF(AND(LEFT(C710,6)="video/",C710&lt;&gt;"video/x-ms-wmv"),"https://moodle2.ntin.edu.tw/mod/resource/view.php?id="&amp;E710,"https://moodle2.ntin.edu.tw/course/view.php?id="&amp;F710)</f>
        <v>https://moodle2.ntin.edu.tw/course/view.php?id=6266</v>
      </c>
      <c r="L710" s="3" t="str">
        <f t="shared" si="89"/>
        <v>檔案連結</v>
      </c>
      <c r="M710" t="str">
        <f t="shared" si="85"/>
        <v>https://moodle2.ntin.edu.tw/course/view.php?id=6266</v>
      </c>
      <c r="N710" s="3" t="str">
        <f t="shared" si="86"/>
        <v>課程頁面</v>
      </c>
    </row>
    <row r="711" spans="1:14" x14ac:dyDescent="0.25">
      <c r="A711" s="2" t="s">
        <v>231</v>
      </c>
      <c r="B711" s="2" t="s">
        <v>15</v>
      </c>
      <c r="C711" s="2" t="s">
        <v>16</v>
      </c>
      <c r="D711" s="2">
        <v>158523</v>
      </c>
      <c r="E711" s="2">
        <v>54811</v>
      </c>
      <c r="F711" s="2">
        <v>5660</v>
      </c>
      <c r="G711" s="2" t="s">
        <v>583</v>
      </c>
      <c r="H711" s="2" t="s">
        <v>54</v>
      </c>
      <c r="I711" s="2" t="str">
        <f t="shared" si="88"/>
        <v>label</v>
      </c>
      <c r="J711" s="2">
        <v>117</v>
      </c>
      <c r="K711" t="str">
        <f>"https://moodle2.ntin.edu.tw/course/modedit.php?update="&amp;E711</f>
        <v>https://moodle2.ntin.edu.tw/course/modedit.php?update=54811</v>
      </c>
      <c r="L711" s="3" t="str">
        <f t="shared" si="89"/>
        <v>檔案連結</v>
      </c>
      <c r="M711" t="str">
        <f t="shared" si="85"/>
        <v>https://moodle2.ntin.edu.tw/course/view.php?id=5660</v>
      </c>
      <c r="N711" s="3" t="str">
        <f t="shared" si="86"/>
        <v>課程頁面</v>
      </c>
    </row>
    <row r="712" spans="1:14" x14ac:dyDescent="0.25">
      <c r="A712" s="2" t="s">
        <v>67</v>
      </c>
      <c r="B712" s="2" t="s">
        <v>15</v>
      </c>
      <c r="C712" s="2" t="s">
        <v>16</v>
      </c>
      <c r="D712" s="2">
        <v>158858</v>
      </c>
      <c r="E712" s="2">
        <v>55122</v>
      </c>
      <c r="F712" s="2">
        <v>5648</v>
      </c>
      <c r="G712" s="2" t="s">
        <v>584</v>
      </c>
      <c r="H712" s="2" t="s">
        <v>18</v>
      </c>
      <c r="I712" s="2" t="str">
        <f t="shared" si="88"/>
        <v>resource</v>
      </c>
      <c r="J712" s="2">
        <v>117</v>
      </c>
      <c r="K712" t="str">
        <f t="shared" ref="K712:K718" si="90">IF(AND(LEFT(C712,6)="video/",C712&lt;&gt;"video/x-ms-wmv"),"https://moodle2.ntin.edu.tw/mod/resource/view.php?id="&amp;E712,"https://moodle2.ntin.edu.tw/course/view.php?id="&amp;F712)</f>
        <v>https://moodle2.ntin.edu.tw/mod/resource/view.php?id=55122</v>
      </c>
      <c r="L712" s="3" t="str">
        <f t="shared" si="89"/>
        <v>檔案連結</v>
      </c>
      <c r="M712" t="str">
        <f t="shared" si="85"/>
        <v>https://moodle2.ntin.edu.tw/course/view.php?id=5648</v>
      </c>
      <c r="N712" s="3" t="str">
        <f t="shared" si="86"/>
        <v>課程頁面</v>
      </c>
    </row>
    <row r="713" spans="1:14" x14ac:dyDescent="0.25">
      <c r="A713" s="2" t="s">
        <v>74</v>
      </c>
      <c r="B713" s="2" t="s">
        <v>15</v>
      </c>
      <c r="C713" s="2" t="s">
        <v>16</v>
      </c>
      <c r="D713" s="2">
        <v>140365</v>
      </c>
      <c r="E713" s="2">
        <v>42191</v>
      </c>
      <c r="F713" s="2">
        <v>5250</v>
      </c>
      <c r="G713" s="2" t="s">
        <v>585</v>
      </c>
      <c r="H713" s="2" t="s">
        <v>18</v>
      </c>
      <c r="I713" s="2" t="str">
        <f t="shared" si="88"/>
        <v>resource</v>
      </c>
      <c r="J713" s="2">
        <v>117</v>
      </c>
      <c r="K713" t="str">
        <f t="shared" si="90"/>
        <v>https://moodle2.ntin.edu.tw/mod/resource/view.php?id=42191</v>
      </c>
      <c r="L713" s="3" t="str">
        <f t="shared" si="89"/>
        <v>檔案連結</v>
      </c>
      <c r="M713" t="str">
        <f t="shared" si="85"/>
        <v>https://moodle2.ntin.edu.tw/course/view.php?id=5250</v>
      </c>
      <c r="N713" s="3" t="str">
        <f t="shared" si="86"/>
        <v>課程頁面</v>
      </c>
    </row>
    <row r="714" spans="1:14" x14ac:dyDescent="0.25">
      <c r="A714" s="2" t="s">
        <v>74</v>
      </c>
      <c r="B714" s="2" t="s">
        <v>15</v>
      </c>
      <c r="C714" s="2" t="s">
        <v>16</v>
      </c>
      <c r="D714" s="2">
        <v>157740</v>
      </c>
      <c r="E714" s="2">
        <v>54098</v>
      </c>
      <c r="F714" s="2">
        <v>5890</v>
      </c>
      <c r="G714" s="2" t="s">
        <v>586</v>
      </c>
      <c r="H714" s="2" t="s">
        <v>18</v>
      </c>
      <c r="I714" s="2" t="str">
        <f t="shared" si="88"/>
        <v>resource</v>
      </c>
      <c r="J714" s="2">
        <v>117</v>
      </c>
      <c r="K714" t="str">
        <f t="shared" si="90"/>
        <v>https://moodle2.ntin.edu.tw/mod/resource/view.php?id=54098</v>
      </c>
      <c r="L714" s="3" t="str">
        <f t="shared" si="89"/>
        <v>檔案連結</v>
      </c>
      <c r="M714" t="str">
        <f t="shared" si="85"/>
        <v>https://moodle2.ntin.edu.tw/course/view.php?id=5890</v>
      </c>
      <c r="N714" s="3" t="str">
        <f t="shared" si="86"/>
        <v>課程頁面</v>
      </c>
    </row>
    <row r="715" spans="1:14" x14ac:dyDescent="0.25">
      <c r="A715" s="2" t="s">
        <v>34</v>
      </c>
      <c r="B715" s="2" t="s">
        <v>15</v>
      </c>
      <c r="C715" s="2" t="s">
        <v>16</v>
      </c>
      <c r="D715" s="2">
        <v>182189</v>
      </c>
      <c r="E715" s="2">
        <v>70668</v>
      </c>
      <c r="F715" s="2">
        <v>6418</v>
      </c>
      <c r="G715" s="2" t="s">
        <v>587</v>
      </c>
      <c r="H715" s="2" t="s">
        <v>18</v>
      </c>
      <c r="I715" s="2" t="str">
        <f t="shared" si="88"/>
        <v>resource</v>
      </c>
      <c r="J715" s="2">
        <v>117</v>
      </c>
      <c r="K715" t="str">
        <f t="shared" si="90"/>
        <v>https://moodle2.ntin.edu.tw/mod/resource/view.php?id=70668</v>
      </c>
      <c r="L715" s="3" t="str">
        <f t="shared" si="89"/>
        <v>檔案連結</v>
      </c>
      <c r="M715" t="str">
        <f t="shared" si="85"/>
        <v>https://moodle2.ntin.edu.tw/course/view.php?id=6418</v>
      </c>
      <c r="N715" s="3" t="str">
        <f t="shared" si="86"/>
        <v>課程頁面</v>
      </c>
    </row>
    <row r="716" spans="1:14" x14ac:dyDescent="0.25">
      <c r="A716" s="2" t="s">
        <v>22</v>
      </c>
      <c r="B716" s="2" t="s">
        <v>15</v>
      </c>
      <c r="C716" s="2" t="s">
        <v>16</v>
      </c>
      <c r="D716" s="2">
        <v>158720</v>
      </c>
      <c r="E716" s="2">
        <v>54984</v>
      </c>
      <c r="F716" s="2">
        <v>5587</v>
      </c>
      <c r="G716" s="2" t="s">
        <v>588</v>
      </c>
      <c r="H716" s="2" t="s">
        <v>18</v>
      </c>
      <c r="I716" s="2" t="str">
        <f t="shared" si="88"/>
        <v>resource</v>
      </c>
      <c r="J716" s="2">
        <v>117</v>
      </c>
      <c r="K716" t="str">
        <f t="shared" si="90"/>
        <v>https://moodle2.ntin.edu.tw/mod/resource/view.php?id=54984</v>
      </c>
      <c r="L716" s="3" t="str">
        <f t="shared" si="89"/>
        <v>檔案連結</v>
      </c>
      <c r="M716" t="str">
        <f t="shared" si="85"/>
        <v>https://moodle2.ntin.edu.tw/course/view.php?id=5587</v>
      </c>
      <c r="N716" s="3" t="str">
        <f t="shared" si="86"/>
        <v>課程頁面</v>
      </c>
    </row>
    <row r="717" spans="1:14" x14ac:dyDescent="0.25">
      <c r="A717" s="2" t="s">
        <v>62</v>
      </c>
      <c r="B717" s="2" t="s">
        <v>15</v>
      </c>
      <c r="C717" s="2" t="s">
        <v>71</v>
      </c>
      <c r="D717" s="2">
        <v>16176</v>
      </c>
      <c r="E717" s="2">
        <v>3778</v>
      </c>
      <c r="F717" s="2">
        <v>119</v>
      </c>
      <c r="G717" s="2" t="s">
        <v>589</v>
      </c>
      <c r="H717" s="2" t="s">
        <v>18</v>
      </c>
      <c r="I717" s="2" t="str">
        <f t="shared" si="88"/>
        <v>resource</v>
      </c>
      <c r="J717" s="2">
        <v>116</v>
      </c>
      <c r="K717" t="str">
        <f t="shared" si="90"/>
        <v>https://moodle2.ntin.edu.tw/course/view.php?id=119</v>
      </c>
      <c r="L717" s="3" t="str">
        <f t="shared" si="89"/>
        <v>檔案連結</v>
      </c>
      <c r="M717" t="str">
        <f t="shared" si="85"/>
        <v>https://moodle2.ntin.edu.tw/course/view.php?id=119</v>
      </c>
      <c r="N717" s="3" t="str">
        <f t="shared" si="86"/>
        <v>課程頁面</v>
      </c>
    </row>
    <row r="718" spans="1:14" x14ac:dyDescent="0.25">
      <c r="A718" s="2" t="s">
        <v>56</v>
      </c>
      <c r="B718" s="2" t="s">
        <v>15</v>
      </c>
      <c r="C718" s="2" t="s">
        <v>16</v>
      </c>
      <c r="D718" s="2">
        <v>99586</v>
      </c>
      <c r="E718" s="2">
        <v>26731</v>
      </c>
      <c r="F718" s="2">
        <v>4195</v>
      </c>
      <c r="G718" s="2" t="s">
        <v>366</v>
      </c>
      <c r="H718" s="2" t="s">
        <v>18</v>
      </c>
      <c r="I718" s="2" t="str">
        <f t="shared" si="88"/>
        <v>resource</v>
      </c>
      <c r="J718" s="2">
        <v>116</v>
      </c>
      <c r="K718" t="str">
        <f t="shared" si="90"/>
        <v>https://moodle2.ntin.edu.tw/mod/resource/view.php?id=26731</v>
      </c>
      <c r="L718" s="3" t="str">
        <f t="shared" si="89"/>
        <v>檔案連結</v>
      </c>
      <c r="M718" t="str">
        <f t="shared" si="85"/>
        <v>https://moodle2.ntin.edu.tw/course/view.php?id=4195</v>
      </c>
      <c r="N718" s="3" t="str">
        <f t="shared" si="86"/>
        <v>課程頁面</v>
      </c>
    </row>
    <row r="719" spans="1:14" x14ac:dyDescent="0.25">
      <c r="A719" s="2" t="s">
        <v>44</v>
      </c>
      <c r="B719" s="2" t="s">
        <v>15</v>
      </c>
      <c r="C719" s="2" t="s">
        <v>16</v>
      </c>
      <c r="D719" s="2">
        <v>161365</v>
      </c>
      <c r="E719" s="2">
        <v>57379</v>
      </c>
      <c r="F719" s="2">
        <v>5732</v>
      </c>
      <c r="G719" s="2" t="s">
        <v>590</v>
      </c>
      <c r="H719" s="2" t="s">
        <v>54</v>
      </c>
      <c r="I719" s="2" t="str">
        <f t="shared" si="88"/>
        <v>label</v>
      </c>
      <c r="J719" s="2">
        <v>116</v>
      </c>
      <c r="K719" t="str">
        <f>"https://moodle2.ntin.edu.tw/course/modedit.php?update="&amp;E719</f>
        <v>https://moodle2.ntin.edu.tw/course/modedit.php?update=57379</v>
      </c>
      <c r="L719" s="3" t="str">
        <f t="shared" si="89"/>
        <v>檔案連結</v>
      </c>
      <c r="M719" t="str">
        <f t="shared" si="85"/>
        <v>https://moodle2.ntin.edu.tw/course/view.php?id=5732</v>
      </c>
      <c r="N719" s="3" t="str">
        <f t="shared" si="86"/>
        <v>課程頁面</v>
      </c>
    </row>
    <row r="720" spans="1:14" x14ac:dyDescent="0.25">
      <c r="A720" s="2" t="s">
        <v>74</v>
      </c>
      <c r="B720" s="2" t="s">
        <v>15</v>
      </c>
      <c r="C720" s="2" t="s">
        <v>16</v>
      </c>
      <c r="D720" s="2">
        <v>108614</v>
      </c>
      <c r="E720" s="2">
        <v>30970</v>
      </c>
      <c r="F720" s="2">
        <v>4855</v>
      </c>
      <c r="G720" s="2" t="s">
        <v>591</v>
      </c>
      <c r="H720" s="2" t="s">
        <v>18</v>
      </c>
      <c r="I720" s="2" t="str">
        <f t="shared" si="88"/>
        <v>resource</v>
      </c>
      <c r="J720" s="2">
        <v>116</v>
      </c>
      <c r="K720" t="str">
        <f t="shared" ref="K720:K732" si="91">IF(AND(LEFT(C720,6)="video/",C720&lt;&gt;"video/x-ms-wmv"),"https://moodle2.ntin.edu.tw/mod/resource/view.php?id="&amp;E720,"https://moodle2.ntin.edu.tw/course/view.php?id="&amp;F720)</f>
        <v>https://moodle2.ntin.edu.tw/mod/resource/view.php?id=30970</v>
      </c>
      <c r="L720" s="3" t="str">
        <f t="shared" si="89"/>
        <v>檔案連結</v>
      </c>
      <c r="M720" t="str">
        <f t="shared" si="85"/>
        <v>https://moodle2.ntin.edu.tw/course/view.php?id=4855</v>
      </c>
      <c r="N720" s="3" t="str">
        <f t="shared" si="86"/>
        <v>課程頁面</v>
      </c>
    </row>
    <row r="721" spans="1:14" x14ac:dyDescent="0.25">
      <c r="A721" s="2" t="s">
        <v>74</v>
      </c>
      <c r="B721" s="2" t="s">
        <v>15</v>
      </c>
      <c r="C721" s="2" t="s">
        <v>16</v>
      </c>
      <c r="D721" s="2">
        <v>109107</v>
      </c>
      <c r="E721" s="2">
        <v>31327</v>
      </c>
      <c r="F721" s="2">
        <v>4851</v>
      </c>
      <c r="G721" s="2" t="s">
        <v>592</v>
      </c>
      <c r="H721" s="2" t="s">
        <v>18</v>
      </c>
      <c r="I721" s="2" t="str">
        <f t="shared" si="88"/>
        <v>resource</v>
      </c>
      <c r="J721" s="2">
        <v>116</v>
      </c>
      <c r="K721" t="str">
        <f t="shared" si="91"/>
        <v>https://moodle2.ntin.edu.tw/mod/resource/view.php?id=31327</v>
      </c>
      <c r="L721" s="3" t="str">
        <f t="shared" si="89"/>
        <v>檔案連結</v>
      </c>
      <c r="M721" t="str">
        <f t="shared" si="85"/>
        <v>https://moodle2.ntin.edu.tw/course/view.php?id=4851</v>
      </c>
      <c r="N721" s="3" t="str">
        <f t="shared" si="86"/>
        <v>課程頁面</v>
      </c>
    </row>
    <row r="722" spans="1:14" x14ac:dyDescent="0.25">
      <c r="A722" s="2" t="s">
        <v>593</v>
      </c>
      <c r="B722" s="2" t="s">
        <v>15</v>
      </c>
      <c r="C722" s="2" t="s">
        <v>177</v>
      </c>
      <c r="D722" s="2">
        <v>159033</v>
      </c>
      <c r="E722" s="2">
        <v>55289</v>
      </c>
      <c r="F722" s="2">
        <v>5614</v>
      </c>
      <c r="G722" s="2" t="s">
        <v>594</v>
      </c>
      <c r="H722" s="2" t="s">
        <v>18</v>
      </c>
      <c r="I722" s="2" t="str">
        <f t="shared" si="88"/>
        <v>resource</v>
      </c>
      <c r="J722" s="2">
        <v>116</v>
      </c>
      <c r="K722" t="str">
        <f t="shared" si="91"/>
        <v>https://moodle2.ntin.edu.tw/course/view.php?id=5614</v>
      </c>
      <c r="L722" s="3" t="str">
        <f t="shared" si="89"/>
        <v>檔案連結</v>
      </c>
      <c r="M722" t="str">
        <f t="shared" si="85"/>
        <v>https://moodle2.ntin.edu.tw/course/view.php?id=5614</v>
      </c>
      <c r="N722" s="3" t="str">
        <f t="shared" si="86"/>
        <v>課程頁面</v>
      </c>
    </row>
    <row r="723" spans="1:14" x14ac:dyDescent="0.25">
      <c r="A723" s="2" t="s">
        <v>593</v>
      </c>
      <c r="B723" s="2" t="s">
        <v>15</v>
      </c>
      <c r="C723" s="2" t="s">
        <v>177</v>
      </c>
      <c r="D723" s="2">
        <v>159046</v>
      </c>
      <c r="E723" s="2">
        <v>55302</v>
      </c>
      <c r="F723" s="2">
        <v>5620</v>
      </c>
      <c r="G723" s="2" t="s">
        <v>594</v>
      </c>
      <c r="H723" s="2" t="s">
        <v>18</v>
      </c>
      <c r="I723" s="2" t="str">
        <f t="shared" si="88"/>
        <v>resource</v>
      </c>
      <c r="J723" s="2">
        <v>116</v>
      </c>
      <c r="K723" t="str">
        <f t="shared" si="91"/>
        <v>https://moodle2.ntin.edu.tw/course/view.php?id=5620</v>
      </c>
      <c r="L723" s="3" t="str">
        <f t="shared" si="89"/>
        <v>檔案連結</v>
      </c>
      <c r="M723" t="str">
        <f t="shared" si="85"/>
        <v>https://moodle2.ntin.edu.tw/course/view.php?id=5620</v>
      </c>
      <c r="N723" s="3" t="str">
        <f t="shared" si="86"/>
        <v>課程頁面</v>
      </c>
    </row>
    <row r="724" spans="1:14" x14ac:dyDescent="0.25">
      <c r="A724" s="2" t="s">
        <v>593</v>
      </c>
      <c r="B724" s="2" t="s">
        <v>15</v>
      </c>
      <c r="C724" s="2" t="s">
        <v>177</v>
      </c>
      <c r="D724" s="2">
        <v>159408</v>
      </c>
      <c r="E724" s="2">
        <v>55632</v>
      </c>
      <c r="F724" s="2">
        <v>5608</v>
      </c>
      <c r="G724" s="2" t="s">
        <v>594</v>
      </c>
      <c r="H724" s="2" t="s">
        <v>18</v>
      </c>
      <c r="I724" s="2" t="str">
        <f t="shared" si="88"/>
        <v>resource</v>
      </c>
      <c r="J724" s="2">
        <v>116</v>
      </c>
      <c r="K724" t="str">
        <f t="shared" si="91"/>
        <v>https://moodle2.ntin.edu.tw/course/view.php?id=5608</v>
      </c>
      <c r="L724" s="3" t="str">
        <f t="shared" si="89"/>
        <v>檔案連結</v>
      </c>
      <c r="M724" t="str">
        <f t="shared" si="85"/>
        <v>https://moodle2.ntin.edu.tw/course/view.php?id=5608</v>
      </c>
      <c r="N724" s="3" t="str">
        <f t="shared" si="86"/>
        <v>課程頁面</v>
      </c>
    </row>
    <row r="725" spans="1:14" x14ac:dyDescent="0.25">
      <c r="A725" s="2" t="s">
        <v>593</v>
      </c>
      <c r="B725" s="2" t="s">
        <v>15</v>
      </c>
      <c r="C725" s="2" t="s">
        <v>177</v>
      </c>
      <c r="D725" s="2">
        <v>159425</v>
      </c>
      <c r="E725" s="2">
        <v>55641</v>
      </c>
      <c r="F725" s="2">
        <v>5602</v>
      </c>
      <c r="G725" s="2" t="s">
        <v>594</v>
      </c>
      <c r="H725" s="2" t="s">
        <v>18</v>
      </c>
      <c r="I725" s="2" t="str">
        <f t="shared" si="88"/>
        <v>resource</v>
      </c>
      <c r="J725" s="2">
        <v>116</v>
      </c>
      <c r="K725" t="str">
        <f t="shared" si="91"/>
        <v>https://moodle2.ntin.edu.tw/course/view.php?id=5602</v>
      </c>
      <c r="L725" s="3" t="str">
        <f t="shared" si="89"/>
        <v>檔案連結</v>
      </c>
      <c r="M725" t="str">
        <f t="shared" si="85"/>
        <v>https://moodle2.ntin.edu.tw/course/view.php?id=5602</v>
      </c>
      <c r="N725" s="3" t="str">
        <f t="shared" si="86"/>
        <v>課程頁面</v>
      </c>
    </row>
    <row r="726" spans="1:14" x14ac:dyDescent="0.25">
      <c r="A726" s="2" t="s">
        <v>593</v>
      </c>
      <c r="B726" s="2" t="s">
        <v>15</v>
      </c>
      <c r="C726" s="2" t="s">
        <v>177</v>
      </c>
      <c r="D726" s="2">
        <v>159440</v>
      </c>
      <c r="E726" s="2">
        <v>55656</v>
      </c>
      <c r="F726" s="2">
        <v>5627</v>
      </c>
      <c r="G726" s="2" t="s">
        <v>594</v>
      </c>
      <c r="H726" s="2" t="s">
        <v>18</v>
      </c>
      <c r="I726" s="2" t="str">
        <f t="shared" si="88"/>
        <v>resource</v>
      </c>
      <c r="J726" s="2">
        <v>116</v>
      </c>
      <c r="K726" t="str">
        <f t="shared" si="91"/>
        <v>https://moodle2.ntin.edu.tw/course/view.php?id=5627</v>
      </c>
      <c r="L726" s="3" t="str">
        <f t="shared" si="89"/>
        <v>檔案連結</v>
      </c>
      <c r="M726" t="str">
        <f t="shared" si="85"/>
        <v>https://moodle2.ntin.edu.tw/course/view.php?id=5627</v>
      </c>
      <c r="N726" s="3" t="str">
        <f t="shared" si="86"/>
        <v>課程頁面</v>
      </c>
    </row>
    <row r="727" spans="1:14" x14ac:dyDescent="0.25">
      <c r="A727" s="2" t="s">
        <v>34</v>
      </c>
      <c r="B727" s="2" t="s">
        <v>15</v>
      </c>
      <c r="C727" s="2" t="s">
        <v>16</v>
      </c>
      <c r="D727" s="2">
        <v>164275</v>
      </c>
      <c r="E727" s="2">
        <v>59811</v>
      </c>
      <c r="F727" s="2">
        <v>5804</v>
      </c>
      <c r="G727" s="2" t="s">
        <v>595</v>
      </c>
      <c r="H727" s="2" t="s">
        <v>18</v>
      </c>
      <c r="I727" s="2" t="str">
        <f t="shared" si="88"/>
        <v>resource</v>
      </c>
      <c r="J727" s="2">
        <v>116</v>
      </c>
      <c r="K727" t="str">
        <f t="shared" si="91"/>
        <v>https://moodle2.ntin.edu.tw/mod/resource/view.php?id=59811</v>
      </c>
      <c r="L727" s="3" t="str">
        <f t="shared" si="89"/>
        <v>檔案連結</v>
      </c>
      <c r="M727" t="str">
        <f t="shared" si="85"/>
        <v>https://moodle2.ntin.edu.tw/course/view.php?id=5804</v>
      </c>
      <c r="N727" s="3" t="str">
        <f t="shared" si="86"/>
        <v>課程頁面</v>
      </c>
    </row>
    <row r="728" spans="1:14" x14ac:dyDescent="0.25">
      <c r="A728" s="2" t="s">
        <v>22</v>
      </c>
      <c r="B728" s="2" t="s">
        <v>15</v>
      </c>
      <c r="C728" s="2" t="s">
        <v>177</v>
      </c>
      <c r="D728" s="2">
        <v>185618</v>
      </c>
      <c r="E728" s="2">
        <v>73478</v>
      </c>
      <c r="F728" s="2">
        <v>6411</v>
      </c>
      <c r="G728" s="2" t="s">
        <v>596</v>
      </c>
      <c r="H728" s="2" t="s">
        <v>18</v>
      </c>
      <c r="I728" s="2" t="str">
        <f t="shared" si="88"/>
        <v>resource</v>
      </c>
      <c r="J728" s="2">
        <v>116</v>
      </c>
      <c r="K728" t="str">
        <f t="shared" si="91"/>
        <v>https://moodle2.ntin.edu.tw/course/view.php?id=6411</v>
      </c>
      <c r="L728" s="3" t="str">
        <f t="shared" si="89"/>
        <v>檔案連結</v>
      </c>
      <c r="M728" t="str">
        <f t="shared" si="85"/>
        <v>https://moodle2.ntin.edu.tw/course/view.php?id=6411</v>
      </c>
      <c r="N728" s="3" t="str">
        <f t="shared" si="86"/>
        <v>課程頁面</v>
      </c>
    </row>
    <row r="729" spans="1:14" x14ac:dyDescent="0.25">
      <c r="A729" s="2" t="s">
        <v>597</v>
      </c>
      <c r="B729" s="2" t="s">
        <v>15</v>
      </c>
      <c r="C729" s="2" t="s">
        <v>16</v>
      </c>
      <c r="D729" s="2">
        <v>158714</v>
      </c>
      <c r="E729" s="2">
        <v>54978</v>
      </c>
      <c r="F729" s="2">
        <v>5626</v>
      </c>
      <c r="G729" s="2" t="s">
        <v>598</v>
      </c>
      <c r="H729" s="2" t="s">
        <v>18</v>
      </c>
      <c r="I729" s="2" t="str">
        <f t="shared" si="88"/>
        <v>resource</v>
      </c>
      <c r="J729" s="2">
        <v>114</v>
      </c>
      <c r="K729" t="str">
        <f t="shared" si="91"/>
        <v>https://moodle2.ntin.edu.tw/mod/resource/view.php?id=54978</v>
      </c>
      <c r="L729" s="3" t="str">
        <f t="shared" si="89"/>
        <v>檔案連結</v>
      </c>
      <c r="M729" t="str">
        <f t="shared" si="85"/>
        <v>https://moodle2.ntin.edu.tw/course/view.php?id=5626</v>
      </c>
      <c r="N729" s="3" t="str">
        <f t="shared" si="86"/>
        <v>課程頁面</v>
      </c>
    </row>
    <row r="730" spans="1:14" x14ac:dyDescent="0.25">
      <c r="A730" s="2" t="s">
        <v>44</v>
      </c>
      <c r="B730" s="2" t="s">
        <v>15</v>
      </c>
      <c r="C730" s="2" t="s">
        <v>419</v>
      </c>
      <c r="D730" s="2">
        <v>160019</v>
      </c>
      <c r="E730" s="2">
        <v>56188</v>
      </c>
      <c r="F730" s="2">
        <v>5533</v>
      </c>
      <c r="G730" s="2" t="s">
        <v>599</v>
      </c>
      <c r="H730" s="2" t="s">
        <v>18</v>
      </c>
      <c r="I730" s="2" t="str">
        <f t="shared" si="88"/>
        <v>resource</v>
      </c>
      <c r="J730" s="2">
        <v>114</v>
      </c>
      <c r="K730" t="str">
        <f t="shared" si="91"/>
        <v>https://moodle2.ntin.edu.tw/course/view.php?id=5533</v>
      </c>
      <c r="L730" s="3" t="str">
        <f t="shared" si="89"/>
        <v>檔案連結</v>
      </c>
      <c r="M730" t="str">
        <f t="shared" si="85"/>
        <v>https://moodle2.ntin.edu.tw/course/view.php?id=5533</v>
      </c>
      <c r="N730" s="3" t="str">
        <f t="shared" si="86"/>
        <v>課程頁面</v>
      </c>
    </row>
    <row r="731" spans="1:14" x14ac:dyDescent="0.25">
      <c r="A731" s="2" t="s">
        <v>44</v>
      </c>
      <c r="B731" s="2" t="s">
        <v>15</v>
      </c>
      <c r="C731" s="2" t="s">
        <v>419</v>
      </c>
      <c r="D731" s="2">
        <v>160218</v>
      </c>
      <c r="E731" s="2">
        <v>56331</v>
      </c>
      <c r="F731" s="2">
        <v>5531</v>
      </c>
      <c r="G731" s="2" t="s">
        <v>599</v>
      </c>
      <c r="H731" s="2" t="s">
        <v>18</v>
      </c>
      <c r="I731" s="2" t="str">
        <f t="shared" si="88"/>
        <v>resource</v>
      </c>
      <c r="J731" s="2">
        <v>114</v>
      </c>
      <c r="K731" t="str">
        <f t="shared" si="91"/>
        <v>https://moodle2.ntin.edu.tw/course/view.php?id=5531</v>
      </c>
      <c r="L731" s="3" t="str">
        <f t="shared" si="89"/>
        <v>檔案連結</v>
      </c>
      <c r="M731" t="str">
        <f t="shared" si="85"/>
        <v>https://moodle2.ntin.edu.tw/course/view.php?id=5531</v>
      </c>
      <c r="N731" s="3" t="str">
        <f t="shared" si="86"/>
        <v>課程頁面</v>
      </c>
    </row>
    <row r="732" spans="1:14" x14ac:dyDescent="0.25">
      <c r="A732" s="2" t="s">
        <v>74</v>
      </c>
      <c r="B732" s="2" t="s">
        <v>15</v>
      </c>
      <c r="C732" s="2" t="s">
        <v>16</v>
      </c>
      <c r="D732" s="2">
        <v>156696</v>
      </c>
      <c r="E732" s="2">
        <v>53182</v>
      </c>
      <c r="F732" s="2">
        <v>5759</v>
      </c>
      <c r="G732" s="2" t="s">
        <v>600</v>
      </c>
      <c r="H732" s="2" t="s">
        <v>18</v>
      </c>
      <c r="I732" s="2" t="str">
        <f t="shared" si="88"/>
        <v>resource</v>
      </c>
      <c r="J732" s="2">
        <v>114</v>
      </c>
      <c r="K732" t="str">
        <f t="shared" si="91"/>
        <v>https://moodle2.ntin.edu.tw/mod/resource/view.php?id=53182</v>
      </c>
      <c r="L732" s="3" t="str">
        <f t="shared" si="89"/>
        <v>檔案連結</v>
      </c>
      <c r="M732" t="str">
        <f t="shared" si="85"/>
        <v>https://moodle2.ntin.edu.tw/course/view.php?id=5759</v>
      </c>
      <c r="N732" s="3" t="str">
        <f t="shared" si="86"/>
        <v>課程頁面</v>
      </c>
    </row>
    <row r="733" spans="1:14" x14ac:dyDescent="0.25">
      <c r="A733" s="2" t="s">
        <v>150</v>
      </c>
      <c r="B733" s="2" t="s">
        <v>15</v>
      </c>
      <c r="C733" s="2" t="s">
        <v>16</v>
      </c>
      <c r="D733" s="2">
        <v>110179</v>
      </c>
      <c r="E733" s="2">
        <v>31928</v>
      </c>
      <c r="F733" s="2">
        <v>4550</v>
      </c>
      <c r="G733" s="2" t="s">
        <v>601</v>
      </c>
      <c r="H733" s="2" t="s">
        <v>73</v>
      </c>
      <c r="I733" s="2" t="str">
        <f t="shared" si="88"/>
        <v>folder</v>
      </c>
      <c r="J733" s="2">
        <v>114</v>
      </c>
      <c r="K733" t="str">
        <f>"https://moodle2.ntin.edu.tw/mod/"&amp;I733&amp;"/view.php?id="&amp;E733</f>
        <v>https://moodle2.ntin.edu.tw/mod/folder/view.php?id=31928</v>
      </c>
      <c r="L733" s="3" t="str">
        <f t="shared" si="89"/>
        <v>檔案連結</v>
      </c>
      <c r="M733" t="str">
        <f t="shared" si="85"/>
        <v>https://moodle2.ntin.edu.tw/course/view.php?id=4550</v>
      </c>
      <c r="N733" s="3" t="str">
        <f t="shared" si="86"/>
        <v>課程頁面</v>
      </c>
    </row>
    <row r="734" spans="1:14" x14ac:dyDescent="0.25">
      <c r="A734" s="2" t="s">
        <v>150</v>
      </c>
      <c r="B734" s="2" t="s">
        <v>15</v>
      </c>
      <c r="C734" s="2" t="s">
        <v>16</v>
      </c>
      <c r="D734" s="2">
        <v>110180</v>
      </c>
      <c r="E734" s="2">
        <v>31929</v>
      </c>
      <c r="F734" s="2">
        <v>4569</v>
      </c>
      <c r="G734" s="2" t="s">
        <v>601</v>
      </c>
      <c r="H734" s="2" t="s">
        <v>73</v>
      </c>
      <c r="I734" s="2" t="str">
        <f t="shared" si="88"/>
        <v>folder</v>
      </c>
      <c r="J734" s="2">
        <v>114</v>
      </c>
      <c r="K734" t="str">
        <f>"https://moodle2.ntin.edu.tw/mod/"&amp;I734&amp;"/view.php?id="&amp;E734</f>
        <v>https://moodle2.ntin.edu.tw/mod/folder/view.php?id=31929</v>
      </c>
      <c r="L734" s="3" t="str">
        <f t="shared" si="89"/>
        <v>檔案連結</v>
      </c>
      <c r="M734" t="str">
        <f t="shared" ref="M734:M786" si="92">"https://moodle2.ntin.edu.tw/course/view.php?id="&amp;F734</f>
        <v>https://moodle2.ntin.edu.tw/course/view.php?id=4569</v>
      </c>
      <c r="N734" s="3" t="str">
        <f t="shared" ref="N734:N786" si="93">HYPERLINK(M734,"課程頁面")</f>
        <v>課程頁面</v>
      </c>
    </row>
    <row r="735" spans="1:14" x14ac:dyDescent="0.25">
      <c r="A735" s="2" t="s">
        <v>150</v>
      </c>
      <c r="B735" s="2" t="s">
        <v>15</v>
      </c>
      <c r="C735" s="2" t="s">
        <v>16</v>
      </c>
      <c r="D735" s="2">
        <v>110181</v>
      </c>
      <c r="E735" s="2">
        <v>31930</v>
      </c>
      <c r="F735" s="2">
        <v>4588</v>
      </c>
      <c r="G735" s="2" t="s">
        <v>601</v>
      </c>
      <c r="H735" s="2" t="s">
        <v>73</v>
      </c>
      <c r="I735" s="2" t="str">
        <f t="shared" si="88"/>
        <v>folder</v>
      </c>
      <c r="J735" s="2">
        <v>114</v>
      </c>
      <c r="K735" t="str">
        <f>"https://moodle2.ntin.edu.tw/mod/"&amp;I735&amp;"/view.php?id="&amp;E735</f>
        <v>https://moodle2.ntin.edu.tw/mod/folder/view.php?id=31930</v>
      </c>
      <c r="L735" s="3" t="str">
        <f t="shared" si="89"/>
        <v>檔案連結</v>
      </c>
      <c r="M735" t="str">
        <f t="shared" si="92"/>
        <v>https://moodle2.ntin.edu.tw/course/view.php?id=4588</v>
      </c>
      <c r="N735" s="3" t="str">
        <f t="shared" si="93"/>
        <v>課程頁面</v>
      </c>
    </row>
    <row r="736" spans="1:14" x14ac:dyDescent="0.25">
      <c r="A736" s="2" t="s">
        <v>602</v>
      </c>
      <c r="B736" s="2" t="s">
        <v>15</v>
      </c>
      <c r="C736" s="2" t="s">
        <v>267</v>
      </c>
      <c r="D736" s="2">
        <v>137062</v>
      </c>
      <c r="E736" s="2">
        <v>40401</v>
      </c>
      <c r="F736" s="2">
        <v>1883</v>
      </c>
      <c r="G736" s="2" t="s">
        <v>603</v>
      </c>
      <c r="H736" s="2" t="s">
        <v>18</v>
      </c>
      <c r="I736" s="2" t="str">
        <f t="shared" si="88"/>
        <v>resource</v>
      </c>
      <c r="J736" s="2">
        <v>114</v>
      </c>
      <c r="K736" t="str">
        <f>IF(AND(LEFT(C736,6)="video/",C736&lt;&gt;"video/x-ms-wmv"),"https://moodle2.ntin.edu.tw/mod/resource/view.php?id="&amp;E736,"https://moodle2.ntin.edu.tw/course/view.php?id="&amp;F736)</f>
        <v>https://moodle2.ntin.edu.tw/course/view.php?id=1883</v>
      </c>
      <c r="L736" s="3" t="str">
        <f t="shared" si="89"/>
        <v>檔案連結</v>
      </c>
      <c r="M736" t="str">
        <f t="shared" si="92"/>
        <v>https://moodle2.ntin.edu.tw/course/view.php?id=1883</v>
      </c>
      <c r="N736" s="3" t="str">
        <f t="shared" si="93"/>
        <v>課程頁面</v>
      </c>
    </row>
    <row r="737" spans="1:14" x14ac:dyDescent="0.25">
      <c r="A737" s="2" t="s">
        <v>602</v>
      </c>
      <c r="B737" s="2" t="s">
        <v>15</v>
      </c>
      <c r="C737" s="2" t="s">
        <v>267</v>
      </c>
      <c r="D737" s="2">
        <v>137087</v>
      </c>
      <c r="E737" s="2">
        <v>40426</v>
      </c>
      <c r="F737" s="2">
        <v>4025</v>
      </c>
      <c r="G737" s="2" t="s">
        <v>603</v>
      </c>
      <c r="H737" s="2" t="s">
        <v>18</v>
      </c>
      <c r="I737" s="2" t="str">
        <f t="shared" si="88"/>
        <v>resource</v>
      </c>
      <c r="J737" s="2">
        <v>114</v>
      </c>
      <c r="K737" t="str">
        <f>IF(AND(LEFT(C737,6)="video/",C737&lt;&gt;"video/x-ms-wmv"),"https://moodle2.ntin.edu.tw/mod/resource/view.php?id="&amp;E737,"https://moodle2.ntin.edu.tw/course/view.php?id="&amp;F737)</f>
        <v>https://moodle2.ntin.edu.tw/course/view.php?id=4025</v>
      </c>
      <c r="L737" s="3" t="str">
        <f t="shared" si="89"/>
        <v>檔案連結</v>
      </c>
      <c r="M737" t="str">
        <f t="shared" si="92"/>
        <v>https://moodle2.ntin.edu.tw/course/view.php?id=4025</v>
      </c>
      <c r="N737" s="3" t="str">
        <f t="shared" si="93"/>
        <v>課程頁面</v>
      </c>
    </row>
    <row r="738" spans="1:14" x14ac:dyDescent="0.25">
      <c r="A738" s="2" t="s">
        <v>195</v>
      </c>
      <c r="B738" s="2" t="s">
        <v>15</v>
      </c>
      <c r="C738" s="2" t="s">
        <v>419</v>
      </c>
      <c r="D738" s="2">
        <v>158789</v>
      </c>
      <c r="E738" s="2">
        <v>55053</v>
      </c>
      <c r="F738" s="2">
        <v>5537</v>
      </c>
      <c r="G738" s="2" t="s">
        <v>599</v>
      </c>
      <c r="H738" s="2" t="s">
        <v>18</v>
      </c>
      <c r="I738" s="2" t="str">
        <f t="shared" si="88"/>
        <v>resource</v>
      </c>
      <c r="J738" s="2">
        <v>114</v>
      </c>
      <c r="K738" t="str">
        <f>IF(AND(LEFT(C738,6)="video/",C738&lt;&gt;"video/x-ms-wmv"),"https://moodle2.ntin.edu.tw/mod/resource/view.php?id="&amp;E738,"https://moodle2.ntin.edu.tw/course/view.php?id="&amp;F738)</f>
        <v>https://moodle2.ntin.edu.tw/course/view.php?id=5537</v>
      </c>
      <c r="L738" s="3" t="str">
        <f t="shared" si="89"/>
        <v>檔案連結</v>
      </c>
      <c r="M738" t="str">
        <f t="shared" si="92"/>
        <v>https://moodle2.ntin.edu.tw/course/view.php?id=5537</v>
      </c>
      <c r="N738" s="3" t="str">
        <f t="shared" si="93"/>
        <v>課程頁面</v>
      </c>
    </row>
    <row r="739" spans="1:14" x14ac:dyDescent="0.25">
      <c r="A739" s="2" t="s">
        <v>195</v>
      </c>
      <c r="B739" s="2" t="s">
        <v>15</v>
      </c>
      <c r="C739" s="2" t="s">
        <v>419</v>
      </c>
      <c r="D739" s="2">
        <v>159455</v>
      </c>
      <c r="E739" s="2">
        <v>55663</v>
      </c>
      <c r="F739" s="2">
        <v>5736</v>
      </c>
      <c r="G739" s="2" t="s">
        <v>604</v>
      </c>
      <c r="H739" s="2" t="s">
        <v>18</v>
      </c>
      <c r="I739" s="2" t="str">
        <f t="shared" si="88"/>
        <v>resource</v>
      </c>
      <c r="J739" s="2">
        <v>114</v>
      </c>
      <c r="K739" t="str">
        <f>IF(AND(LEFT(C739,6)="video/",C739&lt;&gt;"video/x-ms-wmv"),"https://moodle2.ntin.edu.tw/mod/resource/view.php?id="&amp;E739,"https://moodle2.ntin.edu.tw/course/view.php?id="&amp;F739)</f>
        <v>https://moodle2.ntin.edu.tw/course/view.php?id=5736</v>
      </c>
      <c r="L739" s="3" t="str">
        <f t="shared" si="89"/>
        <v>檔案連結</v>
      </c>
      <c r="M739" t="str">
        <f t="shared" si="92"/>
        <v>https://moodle2.ntin.edu.tw/course/view.php?id=5736</v>
      </c>
      <c r="N739" s="3" t="str">
        <f t="shared" si="93"/>
        <v>課程頁面</v>
      </c>
    </row>
    <row r="740" spans="1:14" x14ac:dyDescent="0.25">
      <c r="A740" s="2" t="s">
        <v>206</v>
      </c>
      <c r="B740" s="2" t="s">
        <v>15</v>
      </c>
      <c r="C740" s="2" t="s">
        <v>16</v>
      </c>
      <c r="D740" s="2">
        <v>137728</v>
      </c>
      <c r="E740" s="2">
        <v>40922</v>
      </c>
      <c r="F740" s="2">
        <v>5069</v>
      </c>
      <c r="G740" s="2" t="s">
        <v>605</v>
      </c>
      <c r="H740" s="2" t="s">
        <v>18</v>
      </c>
      <c r="I740" s="2" t="str">
        <f t="shared" si="88"/>
        <v>resource</v>
      </c>
      <c r="J740" s="2">
        <v>114</v>
      </c>
      <c r="K740" t="str">
        <f>IF(AND(LEFT(C740,6)="video/",C740&lt;&gt;"video/x-ms-wmv"),"https://moodle2.ntin.edu.tw/mod/resource/view.php?id="&amp;E740,"https://moodle2.ntin.edu.tw/course/view.php?id="&amp;F740)</f>
        <v>https://moodle2.ntin.edu.tw/mod/resource/view.php?id=40922</v>
      </c>
      <c r="L740" s="3" t="str">
        <f t="shared" si="89"/>
        <v>檔案連結</v>
      </c>
      <c r="M740" t="str">
        <f t="shared" si="92"/>
        <v>https://moodle2.ntin.edu.tw/course/view.php?id=5069</v>
      </c>
      <c r="N740" s="3" t="str">
        <f t="shared" si="93"/>
        <v>課程頁面</v>
      </c>
    </row>
    <row r="741" spans="1:14" x14ac:dyDescent="0.25">
      <c r="A741" s="2" t="s">
        <v>487</v>
      </c>
      <c r="B741" s="2" t="s">
        <v>15</v>
      </c>
      <c r="C741" s="2" t="s">
        <v>16</v>
      </c>
      <c r="D741" s="2">
        <v>158865</v>
      </c>
      <c r="E741" s="2">
        <v>55129</v>
      </c>
      <c r="F741" s="2">
        <v>5607</v>
      </c>
      <c r="G741" s="2" t="s">
        <v>606</v>
      </c>
      <c r="H741" s="2" t="s">
        <v>73</v>
      </c>
      <c r="I741" s="2" t="str">
        <f t="shared" si="88"/>
        <v>folder</v>
      </c>
      <c r="J741" s="2">
        <v>113</v>
      </c>
      <c r="K741" t="str">
        <f>"https://moodle2.ntin.edu.tw/mod/"&amp;I741&amp;"/view.php?id="&amp;E741</f>
        <v>https://moodle2.ntin.edu.tw/mod/folder/view.php?id=55129</v>
      </c>
      <c r="L741" s="3" t="str">
        <f t="shared" si="89"/>
        <v>檔案連結</v>
      </c>
      <c r="M741" t="str">
        <f t="shared" si="92"/>
        <v>https://moodle2.ntin.edu.tw/course/view.php?id=5607</v>
      </c>
      <c r="N741" s="3" t="str">
        <f t="shared" si="93"/>
        <v>課程頁面</v>
      </c>
    </row>
    <row r="742" spans="1:14" x14ac:dyDescent="0.25">
      <c r="A742" s="2" t="s">
        <v>74</v>
      </c>
      <c r="B742" s="2" t="s">
        <v>15</v>
      </c>
      <c r="C742" s="2" t="s">
        <v>16</v>
      </c>
      <c r="D742" s="2">
        <v>108393</v>
      </c>
      <c r="E742" s="2">
        <v>30767</v>
      </c>
      <c r="F742" s="2">
        <v>4855</v>
      </c>
      <c r="G742" s="2" t="s">
        <v>607</v>
      </c>
      <c r="H742" s="2" t="s">
        <v>18</v>
      </c>
      <c r="I742" s="2" t="str">
        <f t="shared" si="88"/>
        <v>resource</v>
      </c>
      <c r="J742" s="2">
        <v>113</v>
      </c>
      <c r="K742" t="str">
        <f>IF(AND(LEFT(C742,6)="video/",C742&lt;&gt;"video/x-ms-wmv"),"https://moodle2.ntin.edu.tw/mod/resource/view.php?id="&amp;E742,"https://moodle2.ntin.edu.tw/course/view.php?id="&amp;F742)</f>
        <v>https://moodle2.ntin.edu.tw/mod/resource/view.php?id=30767</v>
      </c>
      <c r="L742" s="3" t="str">
        <f t="shared" si="89"/>
        <v>檔案連結</v>
      </c>
      <c r="M742" t="str">
        <f t="shared" si="92"/>
        <v>https://moodle2.ntin.edu.tw/course/view.php?id=4855</v>
      </c>
      <c r="N742" s="3" t="str">
        <f t="shared" si="93"/>
        <v>課程頁面</v>
      </c>
    </row>
    <row r="743" spans="1:14" x14ac:dyDescent="0.25">
      <c r="A743" s="2" t="s">
        <v>206</v>
      </c>
      <c r="B743" s="2" t="s">
        <v>15</v>
      </c>
      <c r="C743" s="2" t="s">
        <v>16</v>
      </c>
      <c r="D743" s="2">
        <v>141636</v>
      </c>
      <c r="E743" s="2">
        <v>42910</v>
      </c>
      <c r="F743" s="2">
        <v>5069</v>
      </c>
      <c r="G743" s="2" t="s">
        <v>608</v>
      </c>
      <c r="H743" s="2" t="s">
        <v>18</v>
      </c>
      <c r="I743" s="2" t="str">
        <f t="shared" si="88"/>
        <v>resource</v>
      </c>
      <c r="J743" s="2">
        <v>113</v>
      </c>
      <c r="K743" t="str">
        <f>IF(AND(LEFT(C743,6)="video/",C743&lt;&gt;"video/x-ms-wmv"),"https://moodle2.ntin.edu.tw/mod/resource/view.php?id="&amp;E743,"https://moodle2.ntin.edu.tw/course/view.php?id="&amp;F743)</f>
        <v>https://moodle2.ntin.edu.tw/mod/resource/view.php?id=42910</v>
      </c>
      <c r="L743" s="3" t="str">
        <f t="shared" si="89"/>
        <v>檔案連結</v>
      </c>
      <c r="M743" t="str">
        <f t="shared" si="92"/>
        <v>https://moodle2.ntin.edu.tw/course/view.php?id=5069</v>
      </c>
      <c r="N743" s="3" t="str">
        <f t="shared" si="93"/>
        <v>課程頁面</v>
      </c>
    </row>
    <row r="744" spans="1:14" x14ac:dyDescent="0.25">
      <c r="A744" s="2" t="s">
        <v>56</v>
      </c>
      <c r="B744" s="2" t="s">
        <v>15</v>
      </c>
      <c r="C744" s="2" t="s">
        <v>16</v>
      </c>
      <c r="D744" s="2">
        <v>81142</v>
      </c>
      <c r="E744" s="2">
        <v>21627</v>
      </c>
      <c r="F744" s="2">
        <v>3618</v>
      </c>
      <c r="G744" s="2" t="s">
        <v>609</v>
      </c>
      <c r="H744" s="2" t="s">
        <v>18</v>
      </c>
      <c r="I744" s="2" t="str">
        <f t="shared" si="88"/>
        <v>resource</v>
      </c>
      <c r="J744" s="2">
        <v>112</v>
      </c>
      <c r="K744" t="str">
        <f>IF(AND(LEFT(C744,6)="video/",C744&lt;&gt;"video/x-ms-wmv"),"https://moodle2.ntin.edu.tw/mod/resource/view.php?id="&amp;E744,"https://moodle2.ntin.edu.tw/course/view.php?id="&amp;F744)</f>
        <v>https://moodle2.ntin.edu.tw/mod/resource/view.php?id=21627</v>
      </c>
      <c r="L744" s="3" t="str">
        <f t="shared" si="89"/>
        <v>檔案連結</v>
      </c>
      <c r="M744" t="str">
        <f t="shared" si="92"/>
        <v>https://moodle2.ntin.edu.tw/course/view.php?id=3618</v>
      </c>
      <c r="N744" s="3" t="str">
        <f t="shared" si="93"/>
        <v>課程頁面</v>
      </c>
    </row>
    <row r="745" spans="1:14" x14ac:dyDescent="0.25">
      <c r="A745" s="2" t="s">
        <v>150</v>
      </c>
      <c r="B745" s="2" t="s">
        <v>15</v>
      </c>
      <c r="C745" s="2" t="s">
        <v>16</v>
      </c>
      <c r="D745" s="2">
        <v>110700</v>
      </c>
      <c r="E745" s="2">
        <v>32330</v>
      </c>
      <c r="F745" s="2">
        <v>4513</v>
      </c>
      <c r="G745" s="2" t="s">
        <v>610</v>
      </c>
      <c r="H745" s="2" t="s">
        <v>73</v>
      </c>
      <c r="I745" s="2" t="str">
        <f t="shared" si="88"/>
        <v>folder</v>
      </c>
      <c r="J745" s="2">
        <v>112</v>
      </c>
      <c r="K745" t="str">
        <f>"https://moodle2.ntin.edu.tw/mod/"&amp;I745&amp;"/view.php?id="&amp;E745</f>
        <v>https://moodle2.ntin.edu.tw/mod/folder/view.php?id=32330</v>
      </c>
      <c r="L745" s="3" t="str">
        <f t="shared" si="89"/>
        <v>檔案連結</v>
      </c>
      <c r="M745" t="str">
        <f t="shared" si="92"/>
        <v>https://moodle2.ntin.edu.tw/course/view.php?id=4513</v>
      </c>
      <c r="N745" s="3" t="str">
        <f t="shared" si="93"/>
        <v>課程頁面</v>
      </c>
    </row>
    <row r="746" spans="1:14" x14ac:dyDescent="0.25">
      <c r="A746" s="2" t="s">
        <v>150</v>
      </c>
      <c r="B746" s="2" t="s">
        <v>15</v>
      </c>
      <c r="C746" s="2" t="s">
        <v>16</v>
      </c>
      <c r="D746" s="2">
        <v>110701</v>
      </c>
      <c r="E746" s="2">
        <v>32331</v>
      </c>
      <c r="F746" s="2">
        <v>4532</v>
      </c>
      <c r="G746" s="2" t="s">
        <v>610</v>
      </c>
      <c r="H746" s="2" t="s">
        <v>73</v>
      </c>
      <c r="I746" s="2" t="str">
        <f t="shared" si="88"/>
        <v>folder</v>
      </c>
      <c r="J746" s="2">
        <v>112</v>
      </c>
      <c r="K746" t="str">
        <f>"https://moodle2.ntin.edu.tw/mod/"&amp;I746&amp;"/view.php?id="&amp;E746</f>
        <v>https://moodle2.ntin.edu.tw/mod/folder/view.php?id=32331</v>
      </c>
      <c r="L746" s="3" t="str">
        <f t="shared" si="89"/>
        <v>檔案連結</v>
      </c>
      <c r="M746" t="str">
        <f t="shared" si="92"/>
        <v>https://moodle2.ntin.edu.tw/course/view.php?id=4532</v>
      </c>
      <c r="N746" s="3" t="str">
        <f t="shared" si="93"/>
        <v>課程頁面</v>
      </c>
    </row>
    <row r="747" spans="1:14" x14ac:dyDescent="0.25">
      <c r="A747" s="2" t="s">
        <v>195</v>
      </c>
      <c r="B747" s="2" t="s">
        <v>15</v>
      </c>
      <c r="C747" s="2" t="s">
        <v>177</v>
      </c>
      <c r="D747" s="2">
        <v>156351</v>
      </c>
      <c r="E747" s="2">
        <v>52893</v>
      </c>
      <c r="F747" s="2">
        <v>5637</v>
      </c>
      <c r="G747" s="2" t="s">
        <v>611</v>
      </c>
      <c r="H747" s="2" t="s">
        <v>18</v>
      </c>
      <c r="I747" s="2" t="str">
        <f t="shared" si="88"/>
        <v>resource</v>
      </c>
      <c r="J747" s="2">
        <v>112</v>
      </c>
      <c r="K747" t="str">
        <f t="shared" ref="K747:K757" si="94">IF(AND(LEFT(C747,6)="video/",C747&lt;&gt;"video/x-ms-wmv"),"https://moodle2.ntin.edu.tw/mod/resource/view.php?id="&amp;E747,"https://moodle2.ntin.edu.tw/course/view.php?id="&amp;F747)</f>
        <v>https://moodle2.ntin.edu.tw/course/view.php?id=5637</v>
      </c>
      <c r="L747" s="3" t="str">
        <f t="shared" si="89"/>
        <v>檔案連結</v>
      </c>
      <c r="M747" t="str">
        <f t="shared" si="92"/>
        <v>https://moodle2.ntin.edu.tw/course/view.php?id=5637</v>
      </c>
      <c r="N747" s="3" t="str">
        <f t="shared" si="93"/>
        <v>課程頁面</v>
      </c>
    </row>
    <row r="748" spans="1:14" x14ac:dyDescent="0.25">
      <c r="A748" s="2" t="s">
        <v>195</v>
      </c>
      <c r="B748" s="2" t="s">
        <v>15</v>
      </c>
      <c r="C748" s="2" t="s">
        <v>177</v>
      </c>
      <c r="D748" s="2">
        <v>156352</v>
      </c>
      <c r="E748" s="2">
        <v>52894</v>
      </c>
      <c r="F748" s="2">
        <v>5647</v>
      </c>
      <c r="G748" s="2" t="s">
        <v>611</v>
      </c>
      <c r="H748" s="2" t="s">
        <v>18</v>
      </c>
      <c r="I748" s="2" t="str">
        <f t="shared" si="88"/>
        <v>resource</v>
      </c>
      <c r="J748" s="2">
        <v>112</v>
      </c>
      <c r="K748" t="str">
        <f t="shared" si="94"/>
        <v>https://moodle2.ntin.edu.tw/course/view.php?id=5647</v>
      </c>
      <c r="L748" s="3" t="str">
        <f t="shared" si="89"/>
        <v>檔案連結</v>
      </c>
      <c r="M748" t="str">
        <f t="shared" si="92"/>
        <v>https://moodle2.ntin.edu.tw/course/view.php?id=5647</v>
      </c>
      <c r="N748" s="3" t="str">
        <f t="shared" si="93"/>
        <v>課程頁面</v>
      </c>
    </row>
    <row r="749" spans="1:14" x14ac:dyDescent="0.25">
      <c r="A749" s="2" t="s">
        <v>97</v>
      </c>
      <c r="B749" s="2" t="s">
        <v>15</v>
      </c>
      <c r="C749" s="2" t="s">
        <v>16</v>
      </c>
      <c r="D749" s="2">
        <v>108409</v>
      </c>
      <c r="E749" s="2">
        <v>30783</v>
      </c>
      <c r="F749" s="2">
        <v>4523</v>
      </c>
      <c r="G749" s="2" t="s">
        <v>612</v>
      </c>
      <c r="H749" s="2" t="s">
        <v>18</v>
      </c>
      <c r="I749" s="2" t="str">
        <f t="shared" si="88"/>
        <v>resource</v>
      </c>
      <c r="J749" s="2">
        <v>111</v>
      </c>
      <c r="K749" t="str">
        <f t="shared" si="94"/>
        <v>https://moodle2.ntin.edu.tw/mod/resource/view.php?id=30783</v>
      </c>
      <c r="L749" s="3" t="str">
        <f t="shared" si="89"/>
        <v>檔案連結</v>
      </c>
      <c r="M749" t="str">
        <f t="shared" si="92"/>
        <v>https://moodle2.ntin.edu.tw/course/view.php?id=4523</v>
      </c>
      <c r="N749" s="3" t="str">
        <f t="shared" si="93"/>
        <v>課程頁面</v>
      </c>
    </row>
    <row r="750" spans="1:14" x14ac:dyDescent="0.25">
      <c r="A750" s="2" t="s">
        <v>184</v>
      </c>
      <c r="B750" s="2" t="s">
        <v>15</v>
      </c>
      <c r="C750" s="2" t="s">
        <v>16</v>
      </c>
      <c r="D750" s="2">
        <v>158584</v>
      </c>
      <c r="E750" s="2">
        <v>54864</v>
      </c>
      <c r="F750" s="2">
        <v>5838</v>
      </c>
      <c r="G750" s="2" t="s">
        <v>613</v>
      </c>
      <c r="H750" s="2" t="s">
        <v>18</v>
      </c>
      <c r="I750" s="2" t="str">
        <f t="shared" si="88"/>
        <v>resource</v>
      </c>
      <c r="J750" s="2">
        <v>111</v>
      </c>
      <c r="K750" t="str">
        <f t="shared" si="94"/>
        <v>https://moodle2.ntin.edu.tw/mod/resource/view.php?id=54864</v>
      </c>
      <c r="L750" s="3" t="str">
        <f t="shared" si="89"/>
        <v>檔案連結</v>
      </c>
      <c r="M750" t="str">
        <f t="shared" si="92"/>
        <v>https://moodle2.ntin.edu.tw/course/view.php?id=5838</v>
      </c>
      <c r="N750" s="3" t="str">
        <f t="shared" si="93"/>
        <v>課程頁面</v>
      </c>
    </row>
    <row r="751" spans="1:14" x14ac:dyDescent="0.25">
      <c r="A751" s="2" t="s">
        <v>184</v>
      </c>
      <c r="B751" s="2" t="s">
        <v>15</v>
      </c>
      <c r="C751" s="2" t="s">
        <v>16</v>
      </c>
      <c r="D751" s="2">
        <v>158585</v>
      </c>
      <c r="E751" s="2">
        <v>54865</v>
      </c>
      <c r="F751" s="2">
        <v>5838</v>
      </c>
      <c r="G751" s="2" t="s">
        <v>613</v>
      </c>
      <c r="H751" s="2" t="s">
        <v>18</v>
      </c>
      <c r="I751" s="2" t="str">
        <f t="shared" si="88"/>
        <v>resource</v>
      </c>
      <c r="J751" s="2">
        <v>111</v>
      </c>
      <c r="K751" t="str">
        <f t="shared" si="94"/>
        <v>https://moodle2.ntin.edu.tw/mod/resource/view.php?id=54865</v>
      </c>
      <c r="L751" s="3" t="str">
        <f t="shared" si="89"/>
        <v>檔案連結</v>
      </c>
      <c r="M751" t="str">
        <f t="shared" si="92"/>
        <v>https://moodle2.ntin.edu.tw/course/view.php?id=5838</v>
      </c>
      <c r="N751" s="3" t="str">
        <f t="shared" si="93"/>
        <v>課程頁面</v>
      </c>
    </row>
    <row r="752" spans="1:14" x14ac:dyDescent="0.25">
      <c r="A752" s="2" t="s">
        <v>74</v>
      </c>
      <c r="B752" s="2" t="s">
        <v>15</v>
      </c>
      <c r="C752" s="2" t="s">
        <v>16</v>
      </c>
      <c r="D752" s="2">
        <v>140478</v>
      </c>
      <c r="E752" s="2">
        <v>42248</v>
      </c>
      <c r="F752" s="2">
        <v>5250</v>
      </c>
      <c r="G752" s="2" t="s">
        <v>614</v>
      </c>
      <c r="H752" s="2" t="s">
        <v>18</v>
      </c>
      <c r="I752" s="2" t="str">
        <f t="shared" si="88"/>
        <v>resource</v>
      </c>
      <c r="J752" s="2">
        <v>111</v>
      </c>
      <c r="K752" t="str">
        <f t="shared" si="94"/>
        <v>https://moodle2.ntin.edu.tw/mod/resource/view.php?id=42248</v>
      </c>
      <c r="L752" s="3" t="str">
        <f t="shared" si="89"/>
        <v>檔案連結</v>
      </c>
      <c r="M752" t="str">
        <f t="shared" si="92"/>
        <v>https://moodle2.ntin.edu.tw/course/view.php?id=5250</v>
      </c>
      <c r="N752" s="3" t="str">
        <f t="shared" si="93"/>
        <v>課程頁面</v>
      </c>
    </row>
    <row r="753" spans="1:14" x14ac:dyDescent="0.25">
      <c r="A753" s="2" t="s">
        <v>602</v>
      </c>
      <c r="B753" s="2" t="s">
        <v>15</v>
      </c>
      <c r="C753" s="2" t="s">
        <v>177</v>
      </c>
      <c r="D753" s="2">
        <v>137064</v>
      </c>
      <c r="E753" s="2">
        <v>40403</v>
      </c>
      <c r="F753" s="2">
        <v>1883</v>
      </c>
      <c r="G753" s="2" t="s">
        <v>615</v>
      </c>
      <c r="H753" s="2" t="s">
        <v>18</v>
      </c>
      <c r="I753" s="2" t="str">
        <f t="shared" si="88"/>
        <v>resource</v>
      </c>
      <c r="J753" s="2">
        <v>111</v>
      </c>
      <c r="K753" t="str">
        <f t="shared" si="94"/>
        <v>https://moodle2.ntin.edu.tw/course/view.php?id=1883</v>
      </c>
      <c r="L753" s="3" t="str">
        <f t="shared" si="89"/>
        <v>檔案連結</v>
      </c>
      <c r="M753" t="str">
        <f t="shared" si="92"/>
        <v>https://moodle2.ntin.edu.tw/course/view.php?id=1883</v>
      </c>
      <c r="N753" s="3" t="str">
        <f t="shared" si="93"/>
        <v>課程頁面</v>
      </c>
    </row>
    <row r="754" spans="1:14" x14ac:dyDescent="0.25">
      <c r="A754" s="2" t="s">
        <v>60</v>
      </c>
      <c r="B754" s="2" t="s">
        <v>15</v>
      </c>
      <c r="C754" s="2" t="s">
        <v>177</v>
      </c>
      <c r="D754" s="2">
        <v>121841</v>
      </c>
      <c r="E754" s="2">
        <v>36385</v>
      </c>
      <c r="F754" s="2">
        <v>5206</v>
      </c>
      <c r="G754" s="2" t="s">
        <v>615</v>
      </c>
      <c r="H754" s="2" t="s">
        <v>18</v>
      </c>
      <c r="I754" s="2" t="str">
        <f t="shared" si="88"/>
        <v>resource</v>
      </c>
      <c r="J754" s="2">
        <v>111</v>
      </c>
      <c r="K754" t="str">
        <f t="shared" si="94"/>
        <v>https://moodle2.ntin.edu.tw/course/view.php?id=5206</v>
      </c>
      <c r="L754" s="3" t="str">
        <f t="shared" si="89"/>
        <v>檔案連結</v>
      </c>
      <c r="M754" t="str">
        <f t="shared" si="92"/>
        <v>https://moodle2.ntin.edu.tw/course/view.php?id=5206</v>
      </c>
      <c r="N754" s="3" t="str">
        <f t="shared" si="93"/>
        <v>課程頁面</v>
      </c>
    </row>
    <row r="755" spans="1:14" x14ac:dyDescent="0.25">
      <c r="A755" s="2" t="s">
        <v>60</v>
      </c>
      <c r="B755" s="2" t="s">
        <v>15</v>
      </c>
      <c r="C755" s="2" t="s">
        <v>177</v>
      </c>
      <c r="D755" s="2">
        <v>175461</v>
      </c>
      <c r="E755" s="2">
        <v>66618</v>
      </c>
      <c r="F755" s="2">
        <v>6372</v>
      </c>
      <c r="G755" s="2" t="s">
        <v>615</v>
      </c>
      <c r="H755" s="2" t="s">
        <v>18</v>
      </c>
      <c r="I755" s="2" t="str">
        <f t="shared" si="88"/>
        <v>resource</v>
      </c>
      <c r="J755" s="2">
        <v>111</v>
      </c>
      <c r="K755" t="str">
        <f t="shared" si="94"/>
        <v>https://moodle2.ntin.edu.tw/course/view.php?id=6372</v>
      </c>
      <c r="L755" s="3" t="str">
        <f t="shared" si="89"/>
        <v>檔案連結</v>
      </c>
      <c r="M755" t="str">
        <f t="shared" si="92"/>
        <v>https://moodle2.ntin.edu.tw/course/view.php?id=6372</v>
      </c>
      <c r="N755" s="3" t="str">
        <f t="shared" si="93"/>
        <v>課程頁面</v>
      </c>
    </row>
    <row r="756" spans="1:14" x14ac:dyDescent="0.25">
      <c r="A756" s="2" t="s">
        <v>30</v>
      </c>
      <c r="B756" s="2" t="s">
        <v>15</v>
      </c>
      <c r="C756" s="2" t="s">
        <v>164</v>
      </c>
      <c r="D756" s="2">
        <v>157399</v>
      </c>
      <c r="E756" s="2">
        <v>53781</v>
      </c>
      <c r="F756" s="2">
        <v>5701</v>
      </c>
      <c r="G756" s="2" t="s">
        <v>616</v>
      </c>
      <c r="H756" s="2" t="s">
        <v>18</v>
      </c>
      <c r="I756" s="2" t="str">
        <f t="shared" si="88"/>
        <v>resource</v>
      </c>
      <c r="J756" s="2">
        <v>111</v>
      </c>
      <c r="K756" t="str">
        <f t="shared" si="94"/>
        <v>https://moodle2.ntin.edu.tw/course/view.php?id=5701</v>
      </c>
      <c r="L756" s="3" t="str">
        <f t="shared" si="89"/>
        <v>檔案連結</v>
      </c>
      <c r="M756" t="str">
        <f t="shared" si="92"/>
        <v>https://moodle2.ntin.edu.tw/course/view.php?id=5701</v>
      </c>
      <c r="N756" s="3" t="str">
        <f t="shared" si="93"/>
        <v>課程頁面</v>
      </c>
    </row>
    <row r="757" spans="1:14" x14ac:dyDescent="0.25">
      <c r="A757" s="2" t="s">
        <v>30</v>
      </c>
      <c r="B757" s="2" t="s">
        <v>15</v>
      </c>
      <c r="C757" s="2" t="s">
        <v>164</v>
      </c>
      <c r="D757" s="2">
        <v>157405</v>
      </c>
      <c r="E757" s="2">
        <v>53787</v>
      </c>
      <c r="F757" s="2">
        <v>5683</v>
      </c>
      <c r="G757" s="2" t="s">
        <v>616</v>
      </c>
      <c r="H757" s="2" t="s">
        <v>18</v>
      </c>
      <c r="I757" s="2" t="str">
        <f t="shared" si="88"/>
        <v>resource</v>
      </c>
      <c r="J757" s="2">
        <v>111</v>
      </c>
      <c r="K757" t="str">
        <f t="shared" si="94"/>
        <v>https://moodle2.ntin.edu.tw/course/view.php?id=5683</v>
      </c>
      <c r="L757" s="3" t="str">
        <f t="shared" si="89"/>
        <v>檔案連結</v>
      </c>
      <c r="M757" t="str">
        <f t="shared" si="92"/>
        <v>https://moodle2.ntin.edu.tw/course/view.php?id=5683</v>
      </c>
      <c r="N757" s="3" t="str">
        <f t="shared" si="93"/>
        <v>課程頁面</v>
      </c>
    </row>
    <row r="758" spans="1:14" x14ac:dyDescent="0.25">
      <c r="A758" s="2" t="s">
        <v>112</v>
      </c>
      <c r="B758" s="2" t="s">
        <v>15</v>
      </c>
      <c r="C758" s="2" t="s">
        <v>99</v>
      </c>
      <c r="D758" s="2">
        <v>45858</v>
      </c>
      <c r="E758" s="2">
        <v>10089</v>
      </c>
      <c r="F758" s="2">
        <v>1265</v>
      </c>
      <c r="G758" s="2" t="s">
        <v>617</v>
      </c>
      <c r="H758" s="2" t="s">
        <v>73</v>
      </c>
      <c r="I758" s="2" t="str">
        <f t="shared" si="88"/>
        <v>folder</v>
      </c>
      <c r="J758" s="2">
        <v>110</v>
      </c>
      <c r="K758" t="str">
        <f>"https://moodle2.ntin.edu.tw/mod/"&amp;I758&amp;"/view.php?id="&amp;E758</f>
        <v>https://moodle2.ntin.edu.tw/mod/folder/view.php?id=10089</v>
      </c>
      <c r="L758" s="3" t="str">
        <f t="shared" si="89"/>
        <v>檔案連結</v>
      </c>
      <c r="M758" t="str">
        <f t="shared" si="92"/>
        <v>https://moodle2.ntin.edu.tw/course/view.php?id=1265</v>
      </c>
      <c r="N758" s="3" t="str">
        <f t="shared" si="93"/>
        <v>課程頁面</v>
      </c>
    </row>
    <row r="759" spans="1:14" x14ac:dyDescent="0.25">
      <c r="A759" s="2" t="s">
        <v>67</v>
      </c>
      <c r="B759" s="2" t="s">
        <v>15</v>
      </c>
      <c r="C759" s="2" t="s">
        <v>16</v>
      </c>
      <c r="D759" s="2">
        <v>141944</v>
      </c>
      <c r="E759" s="2">
        <v>43152</v>
      </c>
      <c r="F759" s="2">
        <v>5082</v>
      </c>
      <c r="G759" s="2" t="s">
        <v>618</v>
      </c>
      <c r="H759" s="2" t="s">
        <v>18</v>
      </c>
      <c r="I759" s="2" t="str">
        <f t="shared" si="88"/>
        <v>resource</v>
      </c>
      <c r="J759" s="2">
        <v>110</v>
      </c>
      <c r="K759" t="str">
        <f t="shared" ref="K759:K786" si="95">IF(AND(LEFT(C759,6)="video/",C759&lt;&gt;"video/x-ms-wmv"),"https://moodle2.ntin.edu.tw/mod/resource/view.php?id="&amp;E759,"https://moodle2.ntin.edu.tw/course/view.php?id="&amp;F759)</f>
        <v>https://moodle2.ntin.edu.tw/mod/resource/view.php?id=43152</v>
      </c>
      <c r="L759" s="3" t="str">
        <f t="shared" si="89"/>
        <v>檔案連結</v>
      </c>
      <c r="M759" t="str">
        <f t="shared" si="92"/>
        <v>https://moodle2.ntin.edu.tw/course/view.php?id=5082</v>
      </c>
      <c r="N759" s="3" t="str">
        <f t="shared" si="93"/>
        <v>課程頁面</v>
      </c>
    </row>
    <row r="760" spans="1:14" x14ac:dyDescent="0.25">
      <c r="A760" s="2" t="s">
        <v>67</v>
      </c>
      <c r="B760" s="2" t="s">
        <v>15</v>
      </c>
      <c r="C760" s="2" t="s">
        <v>16</v>
      </c>
      <c r="D760" s="2">
        <v>141945</v>
      </c>
      <c r="E760" s="2">
        <v>43153</v>
      </c>
      <c r="F760" s="2">
        <v>5078</v>
      </c>
      <c r="G760" s="2" t="s">
        <v>618</v>
      </c>
      <c r="H760" s="2" t="s">
        <v>18</v>
      </c>
      <c r="I760" s="2" t="str">
        <f t="shared" si="88"/>
        <v>resource</v>
      </c>
      <c r="J760" s="2">
        <v>110</v>
      </c>
      <c r="K760" t="str">
        <f t="shared" si="95"/>
        <v>https://moodle2.ntin.edu.tw/mod/resource/view.php?id=43153</v>
      </c>
      <c r="L760" s="3" t="str">
        <f t="shared" si="89"/>
        <v>檔案連結</v>
      </c>
      <c r="M760" t="str">
        <f t="shared" si="92"/>
        <v>https://moodle2.ntin.edu.tw/course/view.php?id=5078</v>
      </c>
      <c r="N760" s="3" t="str">
        <f t="shared" si="93"/>
        <v>課程頁面</v>
      </c>
    </row>
    <row r="761" spans="1:14" x14ac:dyDescent="0.25">
      <c r="A761" s="2" t="s">
        <v>67</v>
      </c>
      <c r="B761" s="2" t="s">
        <v>15</v>
      </c>
      <c r="C761" s="2" t="s">
        <v>16</v>
      </c>
      <c r="D761" s="2">
        <v>141946</v>
      </c>
      <c r="E761" s="2">
        <v>43154</v>
      </c>
      <c r="F761" s="2">
        <v>5086</v>
      </c>
      <c r="G761" s="2" t="s">
        <v>618</v>
      </c>
      <c r="H761" s="2" t="s">
        <v>18</v>
      </c>
      <c r="I761" s="2" t="str">
        <f t="shared" si="88"/>
        <v>resource</v>
      </c>
      <c r="J761" s="2">
        <v>110</v>
      </c>
      <c r="K761" t="str">
        <f t="shared" si="95"/>
        <v>https://moodle2.ntin.edu.tw/mod/resource/view.php?id=43154</v>
      </c>
      <c r="L761" s="3" t="str">
        <f t="shared" si="89"/>
        <v>檔案連結</v>
      </c>
      <c r="M761" t="str">
        <f t="shared" si="92"/>
        <v>https://moodle2.ntin.edu.tw/course/view.php?id=5086</v>
      </c>
      <c r="N761" s="3" t="str">
        <f t="shared" si="93"/>
        <v>課程頁面</v>
      </c>
    </row>
    <row r="762" spans="1:14" x14ac:dyDescent="0.25">
      <c r="A762" s="2" t="s">
        <v>67</v>
      </c>
      <c r="B762" s="2" t="s">
        <v>15</v>
      </c>
      <c r="C762" s="2" t="s">
        <v>16</v>
      </c>
      <c r="D762" s="2">
        <v>141947</v>
      </c>
      <c r="E762" s="2">
        <v>43155</v>
      </c>
      <c r="F762" s="2">
        <v>5091</v>
      </c>
      <c r="G762" s="2" t="s">
        <v>618</v>
      </c>
      <c r="H762" s="2" t="s">
        <v>18</v>
      </c>
      <c r="I762" s="2" t="str">
        <f t="shared" si="88"/>
        <v>resource</v>
      </c>
      <c r="J762" s="2">
        <v>110</v>
      </c>
      <c r="K762" t="str">
        <f t="shared" si="95"/>
        <v>https://moodle2.ntin.edu.tw/mod/resource/view.php?id=43155</v>
      </c>
      <c r="L762" s="3" t="str">
        <f t="shared" si="89"/>
        <v>檔案連結</v>
      </c>
      <c r="M762" t="str">
        <f t="shared" si="92"/>
        <v>https://moodle2.ntin.edu.tw/course/view.php?id=5091</v>
      </c>
      <c r="N762" s="3" t="str">
        <f t="shared" si="93"/>
        <v>課程頁面</v>
      </c>
    </row>
    <row r="763" spans="1:14" x14ac:dyDescent="0.25">
      <c r="A763" s="2" t="s">
        <v>619</v>
      </c>
      <c r="B763" s="2" t="s">
        <v>15</v>
      </c>
      <c r="C763" s="2" t="s">
        <v>16</v>
      </c>
      <c r="D763" s="2">
        <v>109166</v>
      </c>
      <c r="E763" s="2">
        <v>31355</v>
      </c>
      <c r="F763" s="2">
        <v>4698</v>
      </c>
      <c r="G763" s="2" t="s">
        <v>620</v>
      </c>
      <c r="H763" s="2" t="s">
        <v>18</v>
      </c>
      <c r="I763" s="2" t="str">
        <f t="shared" si="88"/>
        <v>resource</v>
      </c>
      <c r="J763" s="2">
        <v>110</v>
      </c>
      <c r="K763" t="str">
        <f t="shared" si="95"/>
        <v>https://moodle2.ntin.edu.tw/mod/resource/view.php?id=31355</v>
      </c>
      <c r="L763" s="3" t="str">
        <f t="shared" si="89"/>
        <v>檔案連結</v>
      </c>
      <c r="M763" t="str">
        <f t="shared" si="92"/>
        <v>https://moodle2.ntin.edu.tw/course/view.php?id=4698</v>
      </c>
      <c r="N763" s="3" t="str">
        <f t="shared" si="93"/>
        <v>課程頁面</v>
      </c>
    </row>
    <row r="764" spans="1:14" x14ac:dyDescent="0.25">
      <c r="A764" s="2" t="s">
        <v>206</v>
      </c>
      <c r="B764" s="2" t="s">
        <v>15</v>
      </c>
      <c r="C764" s="2" t="s">
        <v>16</v>
      </c>
      <c r="D764" s="2">
        <v>141636</v>
      </c>
      <c r="E764" s="2">
        <v>42910</v>
      </c>
      <c r="F764" s="2">
        <v>5069</v>
      </c>
      <c r="G764" s="2" t="s">
        <v>621</v>
      </c>
      <c r="H764" s="2" t="s">
        <v>18</v>
      </c>
      <c r="I764" s="2" t="str">
        <f t="shared" si="88"/>
        <v>resource</v>
      </c>
      <c r="J764" s="2">
        <v>110</v>
      </c>
      <c r="K764" t="str">
        <f t="shared" si="95"/>
        <v>https://moodle2.ntin.edu.tw/mod/resource/view.php?id=42910</v>
      </c>
      <c r="L764" s="3" t="str">
        <f t="shared" si="89"/>
        <v>檔案連結</v>
      </c>
      <c r="M764" t="str">
        <f t="shared" si="92"/>
        <v>https://moodle2.ntin.edu.tw/course/view.php?id=5069</v>
      </c>
      <c r="N764" s="3" t="str">
        <f t="shared" si="93"/>
        <v>課程頁面</v>
      </c>
    </row>
    <row r="765" spans="1:14" x14ac:dyDescent="0.25">
      <c r="A765" s="2" t="s">
        <v>34</v>
      </c>
      <c r="B765" s="2" t="s">
        <v>15</v>
      </c>
      <c r="C765" s="2" t="s">
        <v>16</v>
      </c>
      <c r="D765" s="2">
        <v>182183</v>
      </c>
      <c r="E765" s="2">
        <v>70662</v>
      </c>
      <c r="F765" s="2">
        <v>6418</v>
      </c>
      <c r="G765" s="2" t="s">
        <v>622</v>
      </c>
      <c r="H765" s="2" t="s">
        <v>18</v>
      </c>
      <c r="I765" s="2" t="str">
        <f t="shared" si="88"/>
        <v>resource</v>
      </c>
      <c r="J765" s="2">
        <v>110</v>
      </c>
      <c r="K765" t="str">
        <f t="shared" si="95"/>
        <v>https://moodle2.ntin.edu.tw/mod/resource/view.php?id=70662</v>
      </c>
      <c r="L765" s="3" t="str">
        <f t="shared" si="89"/>
        <v>檔案連結</v>
      </c>
      <c r="M765" t="str">
        <f t="shared" si="92"/>
        <v>https://moodle2.ntin.edu.tw/course/view.php?id=6418</v>
      </c>
      <c r="N765" s="3" t="str">
        <f t="shared" si="93"/>
        <v>課程頁面</v>
      </c>
    </row>
    <row r="766" spans="1:14" x14ac:dyDescent="0.25">
      <c r="A766" s="2" t="s">
        <v>623</v>
      </c>
      <c r="B766" s="2" t="s">
        <v>15</v>
      </c>
      <c r="C766" s="2" t="s">
        <v>16</v>
      </c>
      <c r="D766" s="2">
        <v>158587</v>
      </c>
      <c r="E766" s="2">
        <v>54867</v>
      </c>
      <c r="F766" s="2">
        <v>5655</v>
      </c>
      <c r="G766" s="2" t="s">
        <v>624</v>
      </c>
      <c r="H766" s="2" t="s">
        <v>18</v>
      </c>
      <c r="I766" s="2" t="str">
        <f t="shared" si="88"/>
        <v>resource</v>
      </c>
      <c r="J766" s="2">
        <v>110</v>
      </c>
      <c r="K766" t="str">
        <f t="shared" si="95"/>
        <v>https://moodle2.ntin.edu.tw/mod/resource/view.php?id=54867</v>
      </c>
      <c r="L766" s="3" t="str">
        <f t="shared" si="89"/>
        <v>檔案連結</v>
      </c>
      <c r="M766" t="str">
        <f t="shared" si="92"/>
        <v>https://moodle2.ntin.edu.tw/course/view.php?id=5655</v>
      </c>
      <c r="N766" s="3" t="str">
        <f t="shared" si="93"/>
        <v>課程頁面</v>
      </c>
    </row>
    <row r="767" spans="1:14" x14ac:dyDescent="0.25">
      <c r="A767" s="2" t="s">
        <v>241</v>
      </c>
      <c r="B767" s="2" t="s">
        <v>15</v>
      </c>
      <c r="C767" s="2" t="s">
        <v>177</v>
      </c>
      <c r="D767" s="2">
        <v>49888</v>
      </c>
      <c r="E767" s="2">
        <v>12196</v>
      </c>
      <c r="F767" s="2">
        <v>1487</v>
      </c>
      <c r="G767" s="2" t="s">
        <v>625</v>
      </c>
      <c r="H767" s="2" t="s">
        <v>18</v>
      </c>
      <c r="I767" s="2" t="str">
        <f t="shared" si="88"/>
        <v>resource</v>
      </c>
      <c r="J767" s="2">
        <v>109</v>
      </c>
      <c r="K767" t="str">
        <f t="shared" si="95"/>
        <v>https://moodle2.ntin.edu.tw/course/view.php?id=1487</v>
      </c>
      <c r="L767" s="3" t="str">
        <f t="shared" si="89"/>
        <v>檔案連結</v>
      </c>
      <c r="M767" t="str">
        <f t="shared" si="92"/>
        <v>https://moodle2.ntin.edu.tw/course/view.php?id=1487</v>
      </c>
      <c r="N767" s="3" t="str">
        <f t="shared" si="93"/>
        <v>課程頁面</v>
      </c>
    </row>
    <row r="768" spans="1:14" x14ac:dyDescent="0.25">
      <c r="A768" s="2" t="s">
        <v>62</v>
      </c>
      <c r="B768" s="2" t="s">
        <v>15</v>
      </c>
      <c r="C768" s="2" t="s">
        <v>16</v>
      </c>
      <c r="D768" s="2">
        <v>82118</v>
      </c>
      <c r="E768" s="2">
        <v>21901</v>
      </c>
      <c r="F768" s="2">
        <v>3544</v>
      </c>
      <c r="G768" s="2" t="s">
        <v>626</v>
      </c>
      <c r="H768" s="2" t="s">
        <v>18</v>
      </c>
      <c r="I768" s="2" t="str">
        <f t="shared" si="88"/>
        <v>resource</v>
      </c>
      <c r="J768" s="2">
        <v>109</v>
      </c>
      <c r="K768" t="str">
        <f t="shared" si="95"/>
        <v>https://moodle2.ntin.edu.tw/mod/resource/view.php?id=21901</v>
      </c>
      <c r="L768" s="3" t="str">
        <f t="shared" si="89"/>
        <v>檔案連結</v>
      </c>
      <c r="M768" t="str">
        <f t="shared" si="92"/>
        <v>https://moodle2.ntin.edu.tw/course/view.php?id=3544</v>
      </c>
      <c r="N768" s="3" t="str">
        <f t="shared" si="93"/>
        <v>課程頁面</v>
      </c>
    </row>
    <row r="769" spans="1:14" x14ac:dyDescent="0.25">
      <c r="A769" s="2" t="s">
        <v>62</v>
      </c>
      <c r="B769" s="2" t="s">
        <v>15</v>
      </c>
      <c r="C769" s="2" t="s">
        <v>16</v>
      </c>
      <c r="D769" s="2">
        <v>156892</v>
      </c>
      <c r="E769" s="2">
        <v>53338</v>
      </c>
      <c r="F769" s="2">
        <v>5855</v>
      </c>
      <c r="G769" s="2" t="s">
        <v>626</v>
      </c>
      <c r="H769" s="2" t="s">
        <v>18</v>
      </c>
      <c r="I769" s="2" t="str">
        <f t="shared" si="88"/>
        <v>resource</v>
      </c>
      <c r="J769" s="2">
        <v>109</v>
      </c>
      <c r="K769" t="str">
        <f t="shared" si="95"/>
        <v>https://moodle2.ntin.edu.tw/mod/resource/view.php?id=53338</v>
      </c>
      <c r="L769" s="3" t="str">
        <f t="shared" si="89"/>
        <v>檔案連結</v>
      </c>
      <c r="M769" t="str">
        <f t="shared" si="92"/>
        <v>https://moodle2.ntin.edu.tw/course/view.php?id=5855</v>
      </c>
      <c r="N769" s="3" t="str">
        <f t="shared" si="93"/>
        <v>課程頁面</v>
      </c>
    </row>
    <row r="770" spans="1:14" x14ac:dyDescent="0.25">
      <c r="A770" s="2" t="s">
        <v>62</v>
      </c>
      <c r="B770" s="2" t="s">
        <v>15</v>
      </c>
      <c r="C770" s="2" t="s">
        <v>16</v>
      </c>
      <c r="D770" s="2">
        <v>156907</v>
      </c>
      <c r="E770" s="2">
        <v>53353</v>
      </c>
      <c r="F770" s="2">
        <v>5857</v>
      </c>
      <c r="G770" s="2" t="s">
        <v>626</v>
      </c>
      <c r="H770" s="2" t="s">
        <v>18</v>
      </c>
      <c r="I770" s="2" t="str">
        <f t="shared" ref="I770:I818" si="96">IF(LEFT(H770,4)="mod_",RIGHT(H770,LEN(H770)-4),H770)</f>
        <v>resource</v>
      </c>
      <c r="J770" s="2">
        <v>109</v>
      </c>
      <c r="K770" t="str">
        <f t="shared" si="95"/>
        <v>https://moodle2.ntin.edu.tw/mod/resource/view.php?id=53353</v>
      </c>
      <c r="L770" s="3" t="str">
        <f t="shared" ref="L770:L818" si="97">HYPERLINK(K770,"檔案連結")</f>
        <v>檔案連結</v>
      </c>
      <c r="M770" t="str">
        <f t="shared" si="92"/>
        <v>https://moodle2.ntin.edu.tw/course/view.php?id=5857</v>
      </c>
      <c r="N770" s="3" t="str">
        <f t="shared" si="93"/>
        <v>課程頁面</v>
      </c>
    </row>
    <row r="771" spans="1:14" x14ac:dyDescent="0.25">
      <c r="A771" s="2" t="s">
        <v>195</v>
      </c>
      <c r="B771" s="2" t="s">
        <v>15</v>
      </c>
      <c r="C771" s="2" t="s">
        <v>177</v>
      </c>
      <c r="D771" s="2">
        <v>110487</v>
      </c>
      <c r="E771" s="2">
        <v>32172</v>
      </c>
      <c r="F771" s="2">
        <v>4512</v>
      </c>
      <c r="G771" s="2" t="s">
        <v>627</v>
      </c>
      <c r="H771" s="2" t="s">
        <v>18</v>
      </c>
      <c r="I771" s="2" t="str">
        <f t="shared" si="96"/>
        <v>resource</v>
      </c>
      <c r="J771" s="2">
        <v>109</v>
      </c>
      <c r="K771" t="str">
        <f t="shared" si="95"/>
        <v>https://moodle2.ntin.edu.tw/course/view.php?id=4512</v>
      </c>
      <c r="L771" s="3" t="str">
        <f t="shared" si="97"/>
        <v>檔案連結</v>
      </c>
      <c r="M771" t="str">
        <f t="shared" si="92"/>
        <v>https://moodle2.ntin.edu.tw/course/view.php?id=4512</v>
      </c>
      <c r="N771" s="3" t="str">
        <f t="shared" si="93"/>
        <v>課程頁面</v>
      </c>
    </row>
    <row r="772" spans="1:14" x14ac:dyDescent="0.25">
      <c r="A772" s="2" t="s">
        <v>195</v>
      </c>
      <c r="B772" s="2" t="s">
        <v>15</v>
      </c>
      <c r="C772" s="2" t="s">
        <v>177</v>
      </c>
      <c r="D772" s="2">
        <v>110559</v>
      </c>
      <c r="E772" s="2">
        <v>32232</v>
      </c>
      <c r="F772" s="2">
        <v>4512</v>
      </c>
      <c r="G772" s="2" t="s">
        <v>628</v>
      </c>
      <c r="H772" s="2" t="s">
        <v>18</v>
      </c>
      <c r="I772" s="2" t="str">
        <f t="shared" si="96"/>
        <v>resource</v>
      </c>
      <c r="J772" s="2">
        <v>109</v>
      </c>
      <c r="K772" t="str">
        <f t="shared" si="95"/>
        <v>https://moodle2.ntin.edu.tw/course/view.php?id=4512</v>
      </c>
      <c r="L772" s="3" t="str">
        <f t="shared" si="97"/>
        <v>檔案連結</v>
      </c>
      <c r="M772" t="str">
        <f t="shared" si="92"/>
        <v>https://moodle2.ntin.edu.tw/course/view.php?id=4512</v>
      </c>
      <c r="N772" s="3" t="str">
        <f t="shared" si="93"/>
        <v>課程頁面</v>
      </c>
    </row>
    <row r="773" spans="1:14" x14ac:dyDescent="0.25">
      <c r="A773" s="2" t="s">
        <v>195</v>
      </c>
      <c r="B773" s="2" t="s">
        <v>15</v>
      </c>
      <c r="C773" s="2" t="s">
        <v>177</v>
      </c>
      <c r="D773" s="2">
        <v>155831</v>
      </c>
      <c r="E773" s="2">
        <v>52453</v>
      </c>
      <c r="F773" s="2">
        <v>5647</v>
      </c>
      <c r="G773" s="2" t="s">
        <v>629</v>
      </c>
      <c r="H773" s="2" t="s">
        <v>18</v>
      </c>
      <c r="I773" s="2" t="str">
        <f t="shared" si="96"/>
        <v>resource</v>
      </c>
      <c r="J773" s="2">
        <v>109</v>
      </c>
      <c r="K773" t="str">
        <f t="shared" si="95"/>
        <v>https://moodle2.ntin.edu.tw/course/view.php?id=5647</v>
      </c>
      <c r="L773" s="3" t="str">
        <f t="shared" si="97"/>
        <v>檔案連結</v>
      </c>
      <c r="M773" t="str">
        <f t="shared" si="92"/>
        <v>https://moodle2.ntin.edu.tw/course/view.php?id=5647</v>
      </c>
      <c r="N773" s="3" t="str">
        <f t="shared" si="93"/>
        <v>課程頁面</v>
      </c>
    </row>
    <row r="774" spans="1:14" x14ac:dyDescent="0.25">
      <c r="A774" s="2" t="s">
        <v>195</v>
      </c>
      <c r="B774" s="2" t="s">
        <v>15</v>
      </c>
      <c r="C774" s="2" t="s">
        <v>177</v>
      </c>
      <c r="D774" s="2">
        <v>155841</v>
      </c>
      <c r="E774" s="2">
        <v>52463</v>
      </c>
      <c r="F774" s="2">
        <v>5637</v>
      </c>
      <c r="G774" s="2" t="s">
        <v>629</v>
      </c>
      <c r="H774" s="2" t="s">
        <v>18</v>
      </c>
      <c r="I774" s="2" t="str">
        <f t="shared" si="96"/>
        <v>resource</v>
      </c>
      <c r="J774" s="2">
        <v>109</v>
      </c>
      <c r="K774" t="str">
        <f t="shared" si="95"/>
        <v>https://moodle2.ntin.edu.tw/course/view.php?id=5637</v>
      </c>
      <c r="L774" s="3" t="str">
        <f t="shared" si="97"/>
        <v>檔案連結</v>
      </c>
      <c r="M774" t="str">
        <f t="shared" si="92"/>
        <v>https://moodle2.ntin.edu.tw/course/view.php?id=5637</v>
      </c>
      <c r="N774" s="3" t="str">
        <f t="shared" si="93"/>
        <v>課程頁面</v>
      </c>
    </row>
    <row r="775" spans="1:14" x14ac:dyDescent="0.25">
      <c r="A775" s="2" t="s">
        <v>206</v>
      </c>
      <c r="B775" s="2" t="s">
        <v>15</v>
      </c>
      <c r="C775" s="2" t="s">
        <v>16</v>
      </c>
      <c r="D775" s="2">
        <v>186075</v>
      </c>
      <c r="E775" s="2">
        <v>73927</v>
      </c>
      <c r="F775" s="2">
        <v>6199</v>
      </c>
      <c r="G775" s="2" t="s">
        <v>630</v>
      </c>
      <c r="H775" s="2" t="s">
        <v>18</v>
      </c>
      <c r="I775" s="2" t="str">
        <f t="shared" si="96"/>
        <v>resource</v>
      </c>
      <c r="J775" s="2">
        <v>109</v>
      </c>
      <c r="K775" t="str">
        <f t="shared" si="95"/>
        <v>https://moodle2.ntin.edu.tw/mod/resource/view.php?id=73927</v>
      </c>
      <c r="L775" s="3" t="str">
        <f t="shared" si="97"/>
        <v>檔案連結</v>
      </c>
      <c r="M775" t="str">
        <f t="shared" si="92"/>
        <v>https://moodle2.ntin.edu.tw/course/view.php?id=6199</v>
      </c>
      <c r="N775" s="3" t="str">
        <f t="shared" si="93"/>
        <v>課程頁面</v>
      </c>
    </row>
    <row r="776" spans="1:14" x14ac:dyDescent="0.25">
      <c r="A776" s="2" t="s">
        <v>79</v>
      </c>
      <c r="B776" s="2" t="s">
        <v>15</v>
      </c>
      <c r="C776" s="2" t="s">
        <v>99</v>
      </c>
      <c r="D776" s="2">
        <v>45493</v>
      </c>
      <c r="E776" s="2">
        <v>9801</v>
      </c>
      <c r="F776" s="2">
        <v>1172</v>
      </c>
      <c r="G776" s="2" t="s">
        <v>631</v>
      </c>
      <c r="H776" s="2" t="s">
        <v>18</v>
      </c>
      <c r="I776" s="2" t="str">
        <f t="shared" si="96"/>
        <v>resource</v>
      </c>
      <c r="J776" s="2">
        <v>108</v>
      </c>
      <c r="K776" t="str">
        <f t="shared" si="95"/>
        <v>https://moodle2.ntin.edu.tw/course/view.php?id=1172</v>
      </c>
      <c r="L776" s="3" t="str">
        <f t="shared" si="97"/>
        <v>檔案連結</v>
      </c>
      <c r="M776" t="str">
        <f t="shared" si="92"/>
        <v>https://moodle2.ntin.edu.tw/course/view.php?id=1172</v>
      </c>
      <c r="N776" s="3" t="str">
        <f t="shared" si="93"/>
        <v>課程頁面</v>
      </c>
    </row>
    <row r="777" spans="1:14" x14ac:dyDescent="0.25">
      <c r="A777" s="2" t="s">
        <v>566</v>
      </c>
      <c r="B777" s="2" t="s">
        <v>15</v>
      </c>
      <c r="C777" s="2" t="s">
        <v>16</v>
      </c>
      <c r="D777" s="2">
        <v>108801</v>
      </c>
      <c r="E777" s="2">
        <v>31101</v>
      </c>
      <c r="F777" s="2">
        <v>4928</v>
      </c>
      <c r="G777" s="2" t="s">
        <v>632</v>
      </c>
      <c r="H777" s="2" t="s">
        <v>18</v>
      </c>
      <c r="I777" s="2" t="str">
        <f t="shared" si="96"/>
        <v>resource</v>
      </c>
      <c r="J777" s="2">
        <v>108</v>
      </c>
      <c r="K777" t="str">
        <f t="shared" si="95"/>
        <v>https://moodle2.ntin.edu.tw/mod/resource/view.php?id=31101</v>
      </c>
      <c r="L777" s="3" t="str">
        <f t="shared" si="97"/>
        <v>檔案連結</v>
      </c>
      <c r="M777" t="str">
        <f t="shared" si="92"/>
        <v>https://moodle2.ntin.edu.tw/course/view.php?id=4928</v>
      </c>
      <c r="N777" s="3" t="str">
        <f t="shared" si="93"/>
        <v>課程頁面</v>
      </c>
    </row>
    <row r="778" spans="1:14" x14ac:dyDescent="0.25">
      <c r="A778" s="2" t="s">
        <v>566</v>
      </c>
      <c r="B778" s="2" t="s">
        <v>15</v>
      </c>
      <c r="C778" s="2" t="s">
        <v>16</v>
      </c>
      <c r="D778" s="2">
        <v>158788</v>
      </c>
      <c r="E778" s="2">
        <v>55052</v>
      </c>
      <c r="F778" s="2">
        <v>5654</v>
      </c>
      <c r="G778" s="2" t="s">
        <v>633</v>
      </c>
      <c r="H778" s="2" t="s">
        <v>18</v>
      </c>
      <c r="I778" s="2" t="str">
        <f t="shared" si="96"/>
        <v>resource</v>
      </c>
      <c r="J778" s="2">
        <v>108</v>
      </c>
      <c r="K778" t="str">
        <f t="shared" si="95"/>
        <v>https://moodle2.ntin.edu.tw/mod/resource/view.php?id=55052</v>
      </c>
      <c r="L778" s="3" t="str">
        <f t="shared" si="97"/>
        <v>檔案連結</v>
      </c>
      <c r="M778" t="str">
        <f t="shared" si="92"/>
        <v>https://moodle2.ntin.edu.tw/course/view.php?id=5654</v>
      </c>
      <c r="N778" s="3" t="str">
        <f t="shared" si="93"/>
        <v>課程頁面</v>
      </c>
    </row>
    <row r="779" spans="1:14" x14ac:dyDescent="0.25">
      <c r="A779" s="2" t="s">
        <v>566</v>
      </c>
      <c r="B779" s="2" t="s">
        <v>15</v>
      </c>
      <c r="C779" s="2" t="s">
        <v>16</v>
      </c>
      <c r="D779" s="2">
        <v>158830</v>
      </c>
      <c r="E779" s="2">
        <v>55094</v>
      </c>
      <c r="F779" s="2">
        <v>5649</v>
      </c>
      <c r="G779" s="2" t="s">
        <v>634</v>
      </c>
      <c r="H779" s="2" t="s">
        <v>18</v>
      </c>
      <c r="I779" s="2" t="str">
        <f t="shared" si="96"/>
        <v>resource</v>
      </c>
      <c r="J779" s="2">
        <v>108</v>
      </c>
      <c r="K779" t="str">
        <f t="shared" si="95"/>
        <v>https://moodle2.ntin.edu.tw/mod/resource/view.php?id=55094</v>
      </c>
      <c r="L779" s="3" t="str">
        <f t="shared" si="97"/>
        <v>檔案連結</v>
      </c>
      <c r="M779" t="str">
        <f t="shared" si="92"/>
        <v>https://moodle2.ntin.edu.tw/course/view.php?id=5649</v>
      </c>
      <c r="N779" s="3" t="str">
        <f t="shared" si="93"/>
        <v>課程頁面</v>
      </c>
    </row>
    <row r="780" spans="1:14" x14ac:dyDescent="0.25">
      <c r="A780" s="2" t="s">
        <v>635</v>
      </c>
      <c r="B780" s="2" t="s">
        <v>15</v>
      </c>
      <c r="C780" s="2" t="s">
        <v>164</v>
      </c>
      <c r="D780" s="2">
        <v>58240</v>
      </c>
      <c r="E780" s="2">
        <v>14807</v>
      </c>
      <c r="F780" s="2">
        <v>2129</v>
      </c>
      <c r="G780" s="2" t="s">
        <v>636</v>
      </c>
      <c r="H780" s="2" t="s">
        <v>18</v>
      </c>
      <c r="I780" s="2" t="str">
        <f t="shared" si="96"/>
        <v>resource</v>
      </c>
      <c r="J780" s="2">
        <v>108</v>
      </c>
      <c r="K780" t="str">
        <f t="shared" si="95"/>
        <v>https://moodle2.ntin.edu.tw/course/view.php?id=2129</v>
      </c>
      <c r="L780" s="3" t="str">
        <f t="shared" si="97"/>
        <v>檔案連結</v>
      </c>
      <c r="M780" t="str">
        <f t="shared" si="92"/>
        <v>https://moodle2.ntin.edu.tw/course/view.php?id=2129</v>
      </c>
      <c r="N780" s="3" t="str">
        <f t="shared" si="93"/>
        <v>課程頁面</v>
      </c>
    </row>
    <row r="781" spans="1:14" x14ac:dyDescent="0.25">
      <c r="A781" s="2" t="s">
        <v>74</v>
      </c>
      <c r="B781" s="2" t="s">
        <v>15</v>
      </c>
      <c r="C781" s="2" t="s">
        <v>16</v>
      </c>
      <c r="D781" s="2">
        <v>110264</v>
      </c>
      <c r="E781" s="2">
        <v>31989</v>
      </c>
      <c r="F781" s="2">
        <v>4855</v>
      </c>
      <c r="G781" s="2" t="s">
        <v>637</v>
      </c>
      <c r="H781" s="2" t="s">
        <v>18</v>
      </c>
      <c r="I781" s="2" t="str">
        <f t="shared" si="96"/>
        <v>resource</v>
      </c>
      <c r="J781" s="2">
        <v>108</v>
      </c>
      <c r="K781" t="str">
        <f t="shared" si="95"/>
        <v>https://moodle2.ntin.edu.tw/mod/resource/view.php?id=31989</v>
      </c>
      <c r="L781" s="3" t="str">
        <f t="shared" si="97"/>
        <v>檔案連結</v>
      </c>
      <c r="M781" t="str">
        <f t="shared" si="92"/>
        <v>https://moodle2.ntin.edu.tw/course/view.php?id=4855</v>
      </c>
      <c r="N781" s="3" t="str">
        <f t="shared" si="93"/>
        <v>課程頁面</v>
      </c>
    </row>
    <row r="782" spans="1:14" x14ac:dyDescent="0.25">
      <c r="A782" s="2" t="s">
        <v>215</v>
      </c>
      <c r="B782" s="2" t="s">
        <v>15</v>
      </c>
      <c r="C782" s="2" t="s">
        <v>177</v>
      </c>
      <c r="D782" s="2">
        <v>185510</v>
      </c>
      <c r="E782" s="2">
        <v>73378</v>
      </c>
      <c r="F782" s="2">
        <v>6279</v>
      </c>
      <c r="G782" s="2" t="s">
        <v>638</v>
      </c>
      <c r="H782" s="2" t="s">
        <v>18</v>
      </c>
      <c r="I782" s="2" t="str">
        <f t="shared" si="96"/>
        <v>resource</v>
      </c>
      <c r="J782" s="2">
        <v>108</v>
      </c>
      <c r="K782" t="str">
        <f t="shared" si="95"/>
        <v>https://moodle2.ntin.edu.tw/course/view.php?id=6279</v>
      </c>
      <c r="L782" s="3" t="str">
        <f t="shared" si="97"/>
        <v>檔案連結</v>
      </c>
      <c r="M782" t="str">
        <f t="shared" si="92"/>
        <v>https://moodle2.ntin.edu.tw/course/view.php?id=6279</v>
      </c>
      <c r="N782" s="3" t="str">
        <f t="shared" si="93"/>
        <v>課程頁面</v>
      </c>
    </row>
    <row r="783" spans="1:14" x14ac:dyDescent="0.25">
      <c r="A783" s="2" t="s">
        <v>215</v>
      </c>
      <c r="B783" s="2" t="s">
        <v>15</v>
      </c>
      <c r="C783" s="2" t="s">
        <v>177</v>
      </c>
      <c r="D783" s="2">
        <v>185511</v>
      </c>
      <c r="E783" s="2">
        <v>73379</v>
      </c>
      <c r="F783" s="2">
        <v>6271</v>
      </c>
      <c r="G783" s="2" t="s">
        <v>638</v>
      </c>
      <c r="H783" s="2" t="s">
        <v>18</v>
      </c>
      <c r="I783" s="2" t="str">
        <f t="shared" si="96"/>
        <v>resource</v>
      </c>
      <c r="J783" s="2">
        <v>108</v>
      </c>
      <c r="K783" t="str">
        <f t="shared" si="95"/>
        <v>https://moodle2.ntin.edu.tw/course/view.php?id=6271</v>
      </c>
      <c r="L783" s="3" t="str">
        <f t="shared" si="97"/>
        <v>檔案連結</v>
      </c>
      <c r="M783" t="str">
        <f t="shared" si="92"/>
        <v>https://moodle2.ntin.edu.tw/course/view.php?id=6271</v>
      </c>
      <c r="N783" s="3" t="str">
        <f t="shared" si="93"/>
        <v>課程頁面</v>
      </c>
    </row>
    <row r="784" spans="1:14" x14ac:dyDescent="0.25">
      <c r="A784" s="2" t="s">
        <v>434</v>
      </c>
      <c r="B784" s="2" t="s">
        <v>15</v>
      </c>
      <c r="C784" s="2" t="s">
        <v>267</v>
      </c>
      <c r="D784" s="2">
        <v>139743</v>
      </c>
      <c r="E784" s="2">
        <v>41921</v>
      </c>
      <c r="F784" s="2">
        <v>5235</v>
      </c>
      <c r="G784" s="2" t="s">
        <v>561</v>
      </c>
      <c r="H784" s="2" t="s">
        <v>18</v>
      </c>
      <c r="I784" s="2" t="str">
        <f t="shared" si="96"/>
        <v>resource</v>
      </c>
      <c r="J784" s="2">
        <v>108</v>
      </c>
      <c r="K784" t="str">
        <f t="shared" si="95"/>
        <v>https://moodle2.ntin.edu.tw/course/view.php?id=5235</v>
      </c>
      <c r="L784" s="3" t="str">
        <f t="shared" si="97"/>
        <v>檔案連結</v>
      </c>
      <c r="M784" t="str">
        <f t="shared" si="92"/>
        <v>https://moodle2.ntin.edu.tw/course/view.php?id=5235</v>
      </c>
      <c r="N784" s="3" t="str">
        <f t="shared" si="93"/>
        <v>課程頁面</v>
      </c>
    </row>
    <row r="785" spans="1:14" x14ac:dyDescent="0.25">
      <c r="A785" s="2" t="s">
        <v>195</v>
      </c>
      <c r="B785" s="2" t="s">
        <v>15</v>
      </c>
      <c r="C785" s="2" t="s">
        <v>177</v>
      </c>
      <c r="D785" s="2">
        <v>110729</v>
      </c>
      <c r="E785" s="2">
        <v>32359</v>
      </c>
      <c r="F785" s="2">
        <v>4512</v>
      </c>
      <c r="G785" s="2" t="s">
        <v>639</v>
      </c>
      <c r="H785" s="2" t="s">
        <v>18</v>
      </c>
      <c r="I785" s="2" t="str">
        <f t="shared" si="96"/>
        <v>resource</v>
      </c>
      <c r="J785" s="2">
        <v>108</v>
      </c>
      <c r="K785" t="str">
        <f t="shared" si="95"/>
        <v>https://moodle2.ntin.edu.tw/course/view.php?id=4512</v>
      </c>
      <c r="L785" s="3" t="str">
        <f t="shared" si="97"/>
        <v>檔案連結</v>
      </c>
      <c r="M785" t="str">
        <f t="shared" si="92"/>
        <v>https://moodle2.ntin.edu.tw/course/view.php?id=4512</v>
      </c>
      <c r="N785" s="3" t="str">
        <f t="shared" si="93"/>
        <v>課程頁面</v>
      </c>
    </row>
    <row r="786" spans="1:14" x14ac:dyDescent="0.25">
      <c r="A786" s="2" t="s">
        <v>623</v>
      </c>
      <c r="B786" s="2" t="s">
        <v>15</v>
      </c>
      <c r="C786" s="2" t="s">
        <v>16</v>
      </c>
      <c r="D786" s="2">
        <v>158587</v>
      </c>
      <c r="E786" s="2">
        <v>54867</v>
      </c>
      <c r="F786" s="2">
        <v>5655</v>
      </c>
      <c r="G786" s="2" t="s">
        <v>640</v>
      </c>
      <c r="H786" s="2" t="s">
        <v>18</v>
      </c>
      <c r="I786" s="2" t="str">
        <f t="shared" si="96"/>
        <v>resource</v>
      </c>
      <c r="J786" s="2">
        <v>108</v>
      </c>
      <c r="K786" t="str">
        <f t="shared" si="95"/>
        <v>https://moodle2.ntin.edu.tw/mod/resource/view.php?id=54867</v>
      </c>
      <c r="L786" s="3" t="str">
        <f t="shared" si="97"/>
        <v>檔案連結</v>
      </c>
      <c r="M786" t="str">
        <f t="shared" si="92"/>
        <v>https://moodle2.ntin.edu.tw/course/view.php?id=5655</v>
      </c>
      <c r="N786" s="3" t="str">
        <f t="shared" si="93"/>
        <v>課程頁面</v>
      </c>
    </row>
    <row r="787" spans="1:14" x14ac:dyDescent="0.25">
      <c r="A787" s="2" t="s">
        <v>131</v>
      </c>
      <c r="B787" s="2" t="s">
        <v>15</v>
      </c>
      <c r="C787" s="2" t="s">
        <v>408</v>
      </c>
      <c r="D787" s="2">
        <v>112485</v>
      </c>
      <c r="E787" s="2">
        <v>5212</v>
      </c>
      <c r="F787" s="2">
        <v>333</v>
      </c>
      <c r="G787" s="2" t="s">
        <v>641</v>
      </c>
      <c r="H787" s="2" t="s">
        <v>410</v>
      </c>
      <c r="I787" s="2" t="str">
        <f t="shared" si="96"/>
        <v>backup</v>
      </c>
      <c r="J787" s="2">
        <v>107</v>
      </c>
      <c r="K787" t="str">
        <f>"https://moodle2.ntin.edu.tw/backup/restorefile.php?contextid="&amp;D787</f>
        <v>https://moodle2.ntin.edu.tw/backup/restorefile.php?contextid=112485</v>
      </c>
      <c r="L787" s="3" t="str">
        <f t="shared" si="97"/>
        <v>檔案連結</v>
      </c>
      <c r="M787"/>
      <c r="N787" s="3"/>
    </row>
    <row r="788" spans="1:14" x14ac:dyDescent="0.25">
      <c r="A788" s="2" t="s">
        <v>131</v>
      </c>
      <c r="B788" s="2" t="s">
        <v>15</v>
      </c>
      <c r="C788" s="2" t="s">
        <v>408</v>
      </c>
      <c r="D788" s="2">
        <v>170421</v>
      </c>
      <c r="E788" s="2">
        <v>6379</v>
      </c>
      <c r="F788" s="2">
        <v>376</v>
      </c>
      <c r="G788" s="2" t="s">
        <v>642</v>
      </c>
      <c r="H788" s="2" t="s">
        <v>410</v>
      </c>
      <c r="I788" s="2" t="str">
        <f t="shared" si="96"/>
        <v>backup</v>
      </c>
      <c r="J788" s="2">
        <v>107</v>
      </c>
      <c r="K788" t="str">
        <f>"https://moodle2.ntin.edu.tw/backup/restorefile.php?contextid="&amp;D788</f>
        <v>https://moodle2.ntin.edu.tw/backup/restorefile.php?contextid=170421</v>
      </c>
      <c r="L788" s="3" t="str">
        <f t="shared" si="97"/>
        <v>檔案連結</v>
      </c>
      <c r="M788"/>
      <c r="N788" s="3"/>
    </row>
    <row r="789" spans="1:14" x14ac:dyDescent="0.25">
      <c r="A789" s="2" t="s">
        <v>206</v>
      </c>
      <c r="B789" s="2" t="s">
        <v>15</v>
      </c>
      <c r="C789" s="2" t="s">
        <v>16</v>
      </c>
      <c r="D789" s="2">
        <v>109911</v>
      </c>
      <c r="E789" s="2">
        <v>31798</v>
      </c>
      <c r="F789" s="2">
        <v>4694</v>
      </c>
      <c r="G789" s="2" t="s">
        <v>643</v>
      </c>
      <c r="H789" s="2" t="s">
        <v>18</v>
      </c>
      <c r="I789" s="2" t="str">
        <f t="shared" si="96"/>
        <v>resource</v>
      </c>
      <c r="J789" s="2">
        <v>107</v>
      </c>
      <c r="K789" t="str">
        <f t="shared" ref="K789:K797" si="98">IF(AND(LEFT(C789,6)="video/",C789&lt;&gt;"video/x-ms-wmv"),"https://moodle2.ntin.edu.tw/mod/resource/view.php?id="&amp;E789,"https://moodle2.ntin.edu.tw/course/view.php?id="&amp;F789)</f>
        <v>https://moodle2.ntin.edu.tw/mod/resource/view.php?id=31798</v>
      </c>
      <c r="L789" s="3" t="str">
        <f t="shared" si="97"/>
        <v>檔案連結</v>
      </c>
      <c r="M789" t="str">
        <f t="shared" ref="M789:M818" si="99">"https://moodle2.ntin.edu.tw/course/view.php?id="&amp;F789</f>
        <v>https://moodle2.ntin.edu.tw/course/view.php?id=4694</v>
      </c>
      <c r="N789" s="3" t="str">
        <f t="shared" ref="N789:N818" si="100">HYPERLINK(M789,"課程頁面")</f>
        <v>課程頁面</v>
      </c>
    </row>
    <row r="790" spans="1:14" x14ac:dyDescent="0.25">
      <c r="A790" s="2" t="s">
        <v>206</v>
      </c>
      <c r="B790" s="2" t="s">
        <v>15</v>
      </c>
      <c r="C790" s="2" t="s">
        <v>16</v>
      </c>
      <c r="D790" s="2">
        <v>188037</v>
      </c>
      <c r="E790" s="2">
        <v>75859</v>
      </c>
      <c r="F790" s="2">
        <v>6191</v>
      </c>
      <c r="G790" s="2" t="s">
        <v>644</v>
      </c>
      <c r="H790" s="2" t="s">
        <v>18</v>
      </c>
      <c r="I790" s="2" t="str">
        <f t="shared" si="96"/>
        <v>resource</v>
      </c>
      <c r="J790" s="2">
        <v>105</v>
      </c>
      <c r="K790" t="str">
        <f t="shared" si="98"/>
        <v>https://moodle2.ntin.edu.tw/mod/resource/view.php?id=75859</v>
      </c>
      <c r="L790" s="3" t="str">
        <f t="shared" si="97"/>
        <v>檔案連結</v>
      </c>
      <c r="M790" t="str">
        <f t="shared" si="99"/>
        <v>https://moodle2.ntin.edu.tw/course/view.php?id=6191</v>
      </c>
      <c r="N790" s="3" t="str">
        <f t="shared" si="100"/>
        <v>課程頁面</v>
      </c>
    </row>
    <row r="791" spans="1:14" x14ac:dyDescent="0.25">
      <c r="A791" s="2" t="s">
        <v>34</v>
      </c>
      <c r="B791" s="2" t="s">
        <v>15</v>
      </c>
      <c r="C791" s="2" t="s">
        <v>177</v>
      </c>
      <c r="D791" s="2">
        <v>184243</v>
      </c>
      <c r="E791" s="2">
        <v>72207</v>
      </c>
      <c r="F791" s="2">
        <v>6570</v>
      </c>
      <c r="G791" s="2" t="s">
        <v>645</v>
      </c>
      <c r="H791" s="2" t="s">
        <v>18</v>
      </c>
      <c r="I791" s="2" t="str">
        <f t="shared" si="96"/>
        <v>resource</v>
      </c>
      <c r="J791" s="2">
        <v>105</v>
      </c>
      <c r="K791" t="str">
        <f t="shared" si="98"/>
        <v>https://moodle2.ntin.edu.tw/course/view.php?id=6570</v>
      </c>
      <c r="L791" s="3" t="str">
        <f t="shared" si="97"/>
        <v>檔案連結</v>
      </c>
      <c r="M791" t="str">
        <f t="shared" si="99"/>
        <v>https://moodle2.ntin.edu.tw/course/view.php?id=6570</v>
      </c>
      <c r="N791" s="3" t="str">
        <f t="shared" si="100"/>
        <v>課程頁面</v>
      </c>
    </row>
    <row r="792" spans="1:14" x14ac:dyDescent="0.25">
      <c r="A792" s="2" t="s">
        <v>34</v>
      </c>
      <c r="B792" s="2" t="s">
        <v>15</v>
      </c>
      <c r="C792" s="2" t="s">
        <v>177</v>
      </c>
      <c r="D792" s="2">
        <v>188883</v>
      </c>
      <c r="E792" s="2">
        <v>76666</v>
      </c>
      <c r="F792" s="2">
        <v>6570</v>
      </c>
      <c r="G792" s="2" t="s">
        <v>645</v>
      </c>
      <c r="H792" s="2" t="s">
        <v>18</v>
      </c>
      <c r="I792" s="2" t="str">
        <f t="shared" si="96"/>
        <v>resource</v>
      </c>
      <c r="J792" s="2">
        <v>105</v>
      </c>
      <c r="K792" t="str">
        <f t="shared" si="98"/>
        <v>https://moodle2.ntin.edu.tw/course/view.php?id=6570</v>
      </c>
      <c r="L792" s="3" t="str">
        <f t="shared" si="97"/>
        <v>檔案連結</v>
      </c>
      <c r="M792" t="str">
        <f t="shared" si="99"/>
        <v>https://moodle2.ntin.edu.tw/course/view.php?id=6570</v>
      </c>
      <c r="N792" s="3" t="str">
        <f t="shared" si="100"/>
        <v>課程頁面</v>
      </c>
    </row>
    <row r="793" spans="1:14" x14ac:dyDescent="0.25">
      <c r="A793" s="2" t="s">
        <v>34</v>
      </c>
      <c r="B793" s="2" t="s">
        <v>15</v>
      </c>
      <c r="C793" s="2" t="s">
        <v>177</v>
      </c>
      <c r="D793" s="2">
        <v>188886</v>
      </c>
      <c r="E793" s="2">
        <v>76669</v>
      </c>
      <c r="F793" s="2">
        <v>6570</v>
      </c>
      <c r="G793" s="2" t="s">
        <v>645</v>
      </c>
      <c r="H793" s="2" t="s">
        <v>18</v>
      </c>
      <c r="I793" s="2" t="str">
        <f t="shared" si="96"/>
        <v>resource</v>
      </c>
      <c r="J793" s="2">
        <v>105</v>
      </c>
      <c r="K793" t="str">
        <f t="shared" si="98"/>
        <v>https://moodle2.ntin.edu.tw/course/view.php?id=6570</v>
      </c>
      <c r="L793" s="3" t="str">
        <f t="shared" si="97"/>
        <v>檔案連結</v>
      </c>
      <c r="M793" t="str">
        <f t="shared" si="99"/>
        <v>https://moodle2.ntin.edu.tw/course/view.php?id=6570</v>
      </c>
      <c r="N793" s="3" t="str">
        <f t="shared" si="100"/>
        <v>課程頁面</v>
      </c>
    </row>
    <row r="794" spans="1:14" x14ac:dyDescent="0.25">
      <c r="A794" s="2" t="s">
        <v>206</v>
      </c>
      <c r="B794" s="2" t="s">
        <v>15</v>
      </c>
      <c r="C794" s="2" t="s">
        <v>16</v>
      </c>
      <c r="D794" s="2">
        <v>188046</v>
      </c>
      <c r="E794" s="2">
        <v>75868</v>
      </c>
      <c r="F794" s="2">
        <v>6199</v>
      </c>
      <c r="G794" s="2" t="s">
        <v>646</v>
      </c>
      <c r="H794" s="2" t="s">
        <v>18</v>
      </c>
      <c r="I794" s="2" t="str">
        <f t="shared" si="96"/>
        <v>resource</v>
      </c>
      <c r="J794" s="2">
        <v>104</v>
      </c>
      <c r="K794" t="str">
        <f t="shared" si="98"/>
        <v>https://moodle2.ntin.edu.tw/mod/resource/view.php?id=75868</v>
      </c>
      <c r="L794" s="3" t="str">
        <f t="shared" si="97"/>
        <v>檔案連結</v>
      </c>
      <c r="M794" t="str">
        <f t="shared" si="99"/>
        <v>https://moodle2.ntin.edu.tw/course/view.php?id=6199</v>
      </c>
      <c r="N794" s="3" t="str">
        <f t="shared" si="100"/>
        <v>課程頁面</v>
      </c>
    </row>
    <row r="795" spans="1:14" x14ac:dyDescent="0.25">
      <c r="A795" s="2" t="s">
        <v>647</v>
      </c>
      <c r="B795" s="2" t="s">
        <v>15</v>
      </c>
      <c r="C795" s="2" t="s">
        <v>16</v>
      </c>
      <c r="D795" s="2">
        <v>159641</v>
      </c>
      <c r="E795" s="2">
        <v>55823</v>
      </c>
      <c r="F795" s="2">
        <v>5753</v>
      </c>
      <c r="G795" s="2" t="s">
        <v>648</v>
      </c>
      <c r="H795" s="2" t="s">
        <v>18</v>
      </c>
      <c r="I795" s="2" t="str">
        <f t="shared" si="96"/>
        <v>resource</v>
      </c>
      <c r="J795" s="2">
        <v>103</v>
      </c>
      <c r="K795" t="str">
        <f t="shared" si="98"/>
        <v>https://moodle2.ntin.edu.tw/mod/resource/view.php?id=55823</v>
      </c>
      <c r="L795" s="3" t="str">
        <f t="shared" si="97"/>
        <v>檔案連結</v>
      </c>
      <c r="M795" t="str">
        <f t="shared" si="99"/>
        <v>https://moodle2.ntin.edu.tw/course/view.php?id=5753</v>
      </c>
      <c r="N795" s="3" t="str">
        <f t="shared" si="100"/>
        <v>課程頁面</v>
      </c>
    </row>
    <row r="796" spans="1:14" x14ac:dyDescent="0.25">
      <c r="A796" s="2" t="s">
        <v>74</v>
      </c>
      <c r="B796" s="2" t="s">
        <v>15</v>
      </c>
      <c r="C796" s="2" t="s">
        <v>16</v>
      </c>
      <c r="D796" s="2">
        <v>102246</v>
      </c>
      <c r="E796" s="2">
        <v>27851</v>
      </c>
      <c r="F796" s="2">
        <v>4292</v>
      </c>
      <c r="G796" s="2" t="s">
        <v>366</v>
      </c>
      <c r="H796" s="2" t="s">
        <v>18</v>
      </c>
      <c r="I796" s="2" t="str">
        <f t="shared" si="96"/>
        <v>resource</v>
      </c>
      <c r="J796" s="2">
        <v>103</v>
      </c>
      <c r="K796" t="str">
        <f t="shared" si="98"/>
        <v>https://moodle2.ntin.edu.tw/mod/resource/view.php?id=27851</v>
      </c>
      <c r="L796" s="3" t="str">
        <f t="shared" si="97"/>
        <v>檔案連結</v>
      </c>
      <c r="M796" t="str">
        <f t="shared" si="99"/>
        <v>https://moodle2.ntin.edu.tw/course/view.php?id=4292</v>
      </c>
      <c r="N796" s="3" t="str">
        <f t="shared" si="100"/>
        <v>課程頁面</v>
      </c>
    </row>
    <row r="797" spans="1:14" x14ac:dyDescent="0.25">
      <c r="A797" s="2" t="s">
        <v>74</v>
      </c>
      <c r="B797" s="2" t="s">
        <v>15</v>
      </c>
      <c r="C797" s="2" t="s">
        <v>16</v>
      </c>
      <c r="D797" s="2">
        <v>156431</v>
      </c>
      <c r="E797" s="2">
        <v>52949</v>
      </c>
      <c r="F797" s="2">
        <v>5759</v>
      </c>
      <c r="G797" s="2" t="s">
        <v>649</v>
      </c>
      <c r="H797" s="2" t="s">
        <v>18</v>
      </c>
      <c r="I797" s="2" t="str">
        <f t="shared" si="96"/>
        <v>resource</v>
      </c>
      <c r="J797" s="2">
        <v>103</v>
      </c>
      <c r="K797" t="str">
        <f t="shared" si="98"/>
        <v>https://moodle2.ntin.edu.tw/mod/resource/view.php?id=52949</v>
      </c>
      <c r="L797" s="3" t="str">
        <f t="shared" si="97"/>
        <v>檔案連結</v>
      </c>
      <c r="M797" t="str">
        <f t="shared" si="99"/>
        <v>https://moodle2.ntin.edu.tw/course/view.php?id=5759</v>
      </c>
      <c r="N797" s="3" t="str">
        <f t="shared" si="100"/>
        <v>課程頁面</v>
      </c>
    </row>
    <row r="798" spans="1:14" x14ac:dyDescent="0.25">
      <c r="A798" s="2" t="s">
        <v>150</v>
      </c>
      <c r="B798" s="2" t="s">
        <v>15</v>
      </c>
      <c r="C798" s="2" t="s">
        <v>16</v>
      </c>
      <c r="D798" s="2">
        <v>110496</v>
      </c>
      <c r="E798" s="2">
        <v>32181</v>
      </c>
      <c r="F798" s="2">
        <v>4513</v>
      </c>
      <c r="G798" s="2" t="s">
        <v>650</v>
      </c>
      <c r="H798" s="2" t="s">
        <v>73</v>
      </c>
      <c r="I798" s="2" t="str">
        <f t="shared" si="96"/>
        <v>folder</v>
      </c>
      <c r="J798" s="2">
        <v>103</v>
      </c>
      <c r="K798" t="str">
        <f>"https://moodle2.ntin.edu.tw/mod/"&amp;I798&amp;"/view.php?id="&amp;E798</f>
        <v>https://moodle2.ntin.edu.tw/mod/folder/view.php?id=32181</v>
      </c>
      <c r="L798" s="3" t="str">
        <f t="shared" si="97"/>
        <v>檔案連結</v>
      </c>
      <c r="M798" t="str">
        <f t="shared" si="99"/>
        <v>https://moodle2.ntin.edu.tw/course/view.php?id=4513</v>
      </c>
      <c r="N798" s="3" t="str">
        <f t="shared" si="100"/>
        <v>課程頁面</v>
      </c>
    </row>
    <row r="799" spans="1:14" x14ac:dyDescent="0.25">
      <c r="A799" s="2" t="s">
        <v>150</v>
      </c>
      <c r="B799" s="2" t="s">
        <v>15</v>
      </c>
      <c r="C799" s="2" t="s">
        <v>16</v>
      </c>
      <c r="D799" s="2">
        <v>110497</v>
      </c>
      <c r="E799" s="2">
        <v>32182</v>
      </c>
      <c r="F799" s="2">
        <v>4532</v>
      </c>
      <c r="G799" s="2" t="s">
        <v>650</v>
      </c>
      <c r="H799" s="2" t="s">
        <v>73</v>
      </c>
      <c r="I799" s="2" t="str">
        <f t="shared" si="96"/>
        <v>folder</v>
      </c>
      <c r="J799" s="2">
        <v>103</v>
      </c>
      <c r="K799" t="str">
        <f>"https://moodle2.ntin.edu.tw/mod/"&amp;I799&amp;"/view.php?id="&amp;E799</f>
        <v>https://moodle2.ntin.edu.tw/mod/folder/view.php?id=32182</v>
      </c>
      <c r="L799" s="3" t="str">
        <f t="shared" si="97"/>
        <v>檔案連結</v>
      </c>
      <c r="M799" t="str">
        <f t="shared" si="99"/>
        <v>https://moodle2.ntin.edu.tw/course/view.php?id=4532</v>
      </c>
      <c r="N799" s="3" t="str">
        <f t="shared" si="100"/>
        <v>課程頁面</v>
      </c>
    </row>
    <row r="800" spans="1:14" x14ac:dyDescent="0.25">
      <c r="A800" s="2" t="s">
        <v>602</v>
      </c>
      <c r="B800" s="2" t="s">
        <v>15</v>
      </c>
      <c r="C800" s="2" t="s">
        <v>267</v>
      </c>
      <c r="D800" s="2">
        <v>124899</v>
      </c>
      <c r="E800" s="2">
        <v>37542</v>
      </c>
      <c r="F800" s="2">
        <v>5205</v>
      </c>
      <c r="G800" s="2" t="s">
        <v>603</v>
      </c>
      <c r="H800" s="2" t="s">
        <v>18</v>
      </c>
      <c r="I800" s="2" t="str">
        <f t="shared" si="96"/>
        <v>resource</v>
      </c>
      <c r="J800" s="2">
        <v>103</v>
      </c>
      <c r="K800" t="str">
        <f t="shared" ref="K800:K813" si="101">IF(AND(LEFT(C800,6)="video/",C800&lt;&gt;"video/x-ms-wmv"),"https://moodle2.ntin.edu.tw/mod/resource/view.php?id="&amp;E800,"https://moodle2.ntin.edu.tw/course/view.php?id="&amp;F800)</f>
        <v>https://moodle2.ntin.edu.tw/course/view.php?id=5205</v>
      </c>
      <c r="L800" s="3" t="str">
        <f t="shared" si="97"/>
        <v>檔案連結</v>
      </c>
      <c r="M800" t="str">
        <f t="shared" si="99"/>
        <v>https://moodle2.ntin.edu.tw/course/view.php?id=5205</v>
      </c>
      <c r="N800" s="3" t="str">
        <f t="shared" si="100"/>
        <v>課程頁面</v>
      </c>
    </row>
    <row r="801" spans="1:14" x14ac:dyDescent="0.25">
      <c r="A801" s="2" t="s">
        <v>195</v>
      </c>
      <c r="B801" s="2" t="s">
        <v>15</v>
      </c>
      <c r="C801" s="2" t="s">
        <v>177</v>
      </c>
      <c r="D801" s="2">
        <v>110365</v>
      </c>
      <c r="E801" s="2">
        <v>32067</v>
      </c>
      <c r="F801" s="2">
        <v>4512</v>
      </c>
      <c r="G801" s="2" t="s">
        <v>651</v>
      </c>
      <c r="H801" s="2" t="s">
        <v>18</v>
      </c>
      <c r="I801" s="2" t="str">
        <f t="shared" si="96"/>
        <v>resource</v>
      </c>
      <c r="J801" s="2">
        <v>103</v>
      </c>
      <c r="K801" t="str">
        <f t="shared" si="101"/>
        <v>https://moodle2.ntin.edu.tw/course/view.php?id=4512</v>
      </c>
      <c r="L801" s="3" t="str">
        <f t="shared" si="97"/>
        <v>檔案連結</v>
      </c>
      <c r="M801" t="str">
        <f t="shared" si="99"/>
        <v>https://moodle2.ntin.edu.tw/course/view.php?id=4512</v>
      </c>
      <c r="N801" s="3" t="str">
        <f t="shared" si="100"/>
        <v>課程頁面</v>
      </c>
    </row>
    <row r="802" spans="1:14" x14ac:dyDescent="0.25">
      <c r="A802" s="2" t="s">
        <v>67</v>
      </c>
      <c r="B802" s="2" t="s">
        <v>15</v>
      </c>
      <c r="C802" s="2" t="s">
        <v>16</v>
      </c>
      <c r="D802" s="2">
        <v>108813</v>
      </c>
      <c r="E802" s="2">
        <v>31107</v>
      </c>
      <c r="F802" s="2">
        <v>4460</v>
      </c>
      <c r="G802" s="2" t="s">
        <v>652</v>
      </c>
      <c r="H802" s="2" t="s">
        <v>18</v>
      </c>
      <c r="I802" s="2" t="str">
        <f t="shared" si="96"/>
        <v>resource</v>
      </c>
      <c r="J802" s="2">
        <v>102</v>
      </c>
      <c r="K802" t="str">
        <f t="shared" si="101"/>
        <v>https://moodle2.ntin.edu.tw/mod/resource/view.php?id=31107</v>
      </c>
      <c r="L802" s="3" t="str">
        <f t="shared" si="97"/>
        <v>檔案連結</v>
      </c>
      <c r="M802" t="str">
        <f t="shared" si="99"/>
        <v>https://moodle2.ntin.edu.tw/course/view.php?id=4460</v>
      </c>
      <c r="N802" s="3" t="str">
        <f t="shared" si="100"/>
        <v>課程頁面</v>
      </c>
    </row>
    <row r="803" spans="1:14" x14ac:dyDescent="0.25">
      <c r="A803" s="2" t="s">
        <v>74</v>
      </c>
      <c r="B803" s="2" t="s">
        <v>15</v>
      </c>
      <c r="C803" s="2" t="s">
        <v>16</v>
      </c>
      <c r="D803" s="2">
        <v>102141</v>
      </c>
      <c r="E803" s="2">
        <v>27759</v>
      </c>
      <c r="F803" s="2">
        <v>4292</v>
      </c>
      <c r="G803" s="2" t="s">
        <v>366</v>
      </c>
      <c r="H803" s="2" t="s">
        <v>18</v>
      </c>
      <c r="I803" s="2" t="str">
        <f t="shared" si="96"/>
        <v>resource</v>
      </c>
      <c r="J803" s="2">
        <v>102</v>
      </c>
      <c r="K803" t="str">
        <f t="shared" si="101"/>
        <v>https://moodle2.ntin.edu.tw/mod/resource/view.php?id=27759</v>
      </c>
      <c r="L803" s="3" t="str">
        <f t="shared" si="97"/>
        <v>檔案連結</v>
      </c>
      <c r="M803" t="str">
        <f t="shared" si="99"/>
        <v>https://moodle2.ntin.edu.tw/course/view.php?id=4292</v>
      </c>
      <c r="N803" s="3" t="str">
        <f t="shared" si="100"/>
        <v>課程頁面</v>
      </c>
    </row>
    <row r="804" spans="1:14" x14ac:dyDescent="0.25">
      <c r="A804" s="2" t="s">
        <v>74</v>
      </c>
      <c r="B804" s="2" t="s">
        <v>15</v>
      </c>
      <c r="C804" s="2" t="s">
        <v>16</v>
      </c>
      <c r="D804" s="2">
        <v>155188</v>
      </c>
      <c r="E804" s="2">
        <v>51890</v>
      </c>
      <c r="F804" s="2">
        <v>5759</v>
      </c>
      <c r="G804" s="2" t="s">
        <v>653</v>
      </c>
      <c r="H804" s="2" t="s">
        <v>18</v>
      </c>
      <c r="I804" s="2" t="str">
        <f t="shared" si="96"/>
        <v>resource</v>
      </c>
      <c r="J804" s="2">
        <v>102</v>
      </c>
      <c r="K804" t="str">
        <f t="shared" si="101"/>
        <v>https://moodle2.ntin.edu.tw/mod/resource/view.php?id=51890</v>
      </c>
      <c r="L804" s="3" t="str">
        <f t="shared" si="97"/>
        <v>檔案連結</v>
      </c>
      <c r="M804" t="str">
        <f t="shared" si="99"/>
        <v>https://moodle2.ntin.edu.tw/course/view.php?id=5759</v>
      </c>
      <c r="N804" s="3" t="str">
        <f t="shared" si="100"/>
        <v>課程頁面</v>
      </c>
    </row>
    <row r="805" spans="1:14" x14ac:dyDescent="0.25">
      <c r="A805" s="2" t="s">
        <v>654</v>
      </c>
      <c r="B805" s="2" t="s">
        <v>15</v>
      </c>
      <c r="C805" s="2" t="s">
        <v>164</v>
      </c>
      <c r="D805" s="2">
        <v>98416</v>
      </c>
      <c r="E805" s="2">
        <v>26282</v>
      </c>
      <c r="F805" s="2">
        <v>4085</v>
      </c>
      <c r="G805" s="2" t="s">
        <v>655</v>
      </c>
      <c r="H805" s="2" t="s">
        <v>18</v>
      </c>
      <c r="I805" s="2" t="str">
        <f t="shared" si="96"/>
        <v>resource</v>
      </c>
      <c r="J805" s="2">
        <v>102</v>
      </c>
      <c r="K805" t="str">
        <f t="shared" si="101"/>
        <v>https://moodle2.ntin.edu.tw/course/view.php?id=4085</v>
      </c>
      <c r="L805" s="3" t="str">
        <f t="shared" si="97"/>
        <v>檔案連結</v>
      </c>
      <c r="M805" t="str">
        <f t="shared" si="99"/>
        <v>https://moodle2.ntin.edu.tw/course/view.php?id=4085</v>
      </c>
      <c r="N805" s="3" t="str">
        <f t="shared" si="100"/>
        <v>課程頁面</v>
      </c>
    </row>
    <row r="806" spans="1:14" x14ac:dyDescent="0.25">
      <c r="A806" s="2" t="s">
        <v>654</v>
      </c>
      <c r="B806" s="2" t="s">
        <v>15</v>
      </c>
      <c r="C806" s="2" t="s">
        <v>164</v>
      </c>
      <c r="D806" s="2">
        <v>98440</v>
      </c>
      <c r="E806" s="2">
        <v>26294</v>
      </c>
      <c r="F806" s="2">
        <v>4095</v>
      </c>
      <c r="G806" s="2" t="s">
        <v>655</v>
      </c>
      <c r="H806" s="2" t="s">
        <v>18</v>
      </c>
      <c r="I806" s="2" t="str">
        <f t="shared" si="96"/>
        <v>resource</v>
      </c>
      <c r="J806" s="2">
        <v>102</v>
      </c>
      <c r="K806" t="str">
        <f t="shared" si="101"/>
        <v>https://moodle2.ntin.edu.tw/course/view.php?id=4095</v>
      </c>
      <c r="L806" s="3" t="str">
        <f t="shared" si="97"/>
        <v>檔案連結</v>
      </c>
      <c r="M806" t="str">
        <f t="shared" si="99"/>
        <v>https://moodle2.ntin.edu.tw/course/view.php?id=4095</v>
      </c>
      <c r="N806" s="3" t="str">
        <f t="shared" si="100"/>
        <v>課程頁面</v>
      </c>
    </row>
    <row r="807" spans="1:14" x14ac:dyDescent="0.25">
      <c r="A807" s="2" t="s">
        <v>30</v>
      </c>
      <c r="B807" s="2" t="s">
        <v>15</v>
      </c>
      <c r="C807" s="2" t="s">
        <v>177</v>
      </c>
      <c r="D807" s="2">
        <v>109075</v>
      </c>
      <c r="E807" s="2">
        <v>31307</v>
      </c>
      <c r="F807" s="2">
        <v>4780</v>
      </c>
      <c r="G807" s="2" t="s">
        <v>656</v>
      </c>
      <c r="H807" s="2" t="s">
        <v>18</v>
      </c>
      <c r="I807" s="2" t="str">
        <f t="shared" si="96"/>
        <v>resource</v>
      </c>
      <c r="J807" s="2">
        <v>102</v>
      </c>
      <c r="K807" t="str">
        <f t="shared" si="101"/>
        <v>https://moodle2.ntin.edu.tw/course/view.php?id=4780</v>
      </c>
      <c r="L807" s="3" t="str">
        <f t="shared" si="97"/>
        <v>檔案連結</v>
      </c>
      <c r="M807" t="str">
        <f t="shared" si="99"/>
        <v>https://moodle2.ntin.edu.tw/course/view.php?id=4780</v>
      </c>
      <c r="N807" s="3" t="str">
        <f t="shared" si="100"/>
        <v>課程頁面</v>
      </c>
    </row>
    <row r="808" spans="1:14" x14ac:dyDescent="0.25">
      <c r="A808" s="2" t="s">
        <v>74</v>
      </c>
      <c r="B808" s="2" t="s">
        <v>15</v>
      </c>
      <c r="C808" s="2" t="s">
        <v>16</v>
      </c>
      <c r="D808" s="2">
        <v>155188</v>
      </c>
      <c r="E808" s="2">
        <v>51890</v>
      </c>
      <c r="F808" s="2">
        <v>5759</v>
      </c>
      <c r="G808" s="2" t="s">
        <v>657</v>
      </c>
      <c r="H808" s="2" t="s">
        <v>18</v>
      </c>
      <c r="I808" s="2" t="str">
        <f t="shared" si="96"/>
        <v>resource</v>
      </c>
      <c r="J808" s="2">
        <v>101</v>
      </c>
      <c r="K808" t="str">
        <f t="shared" si="101"/>
        <v>https://moodle2.ntin.edu.tw/mod/resource/view.php?id=51890</v>
      </c>
      <c r="L808" s="3" t="str">
        <f t="shared" si="97"/>
        <v>檔案連結</v>
      </c>
      <c r="M808" t="str">
        <f t="shared" si="99"/>
        <v>https://moodle2.ntin.edu.tw/course/view.php?id=5759</v>
      </c>
      <c r="N808" s="3" t="str">
        <f t="shared" si="100"/>
        <v>課程頁面</v>
      </c>
    </row>
    <row r="809" spans="1:14" x14ac:dyDescent="0.25">
      <c r="A809" s="2" t="s">
        <v>74</v>
      </c>
      <c r="B809" s="2" t="s">
        <v>15</v>
      </c>
      <c r="C809" s="2" t="s">
        <v>16</v>
      </c>
      <c r="D809" s="2">
        <v>156881</v>
      </c>
      <c r="E809" s="2">
        <v>53327</v>
      </c>
      <c r="F809" s="2">
        <v>5759</v>
      </c>
      <c r="G809" s="2" t="s">
        <v>658</v>
      </c>
      <c r="H809" s="2" t="s">
        <v>18</v>
      </c>
      <c r="I809" s="2" t="str">
        <f t="shared" si="96"/>
        <v>resource</v>
      </c>
      <c r="J809" s="2">
        <v>101</v>
      </c>
      <c r="K809" t="str">
        <f t="shared" si="101"/>
        <v>https://moodle2.ntin.edu.tw/mod/resource/view.php?id=53327</v>
      </c>
      <c r="L809" s="3" t="str">
        <f t="shared" si="97"/>
        <v>檔案連結</v>
      </c>
      <c r="M809" t="str">
        <f t="shared" si="99"/>
        <v>https://moodle2.ntin.edu.tw/course/view.php?id=5759</v>
      </c>
      <c r="N809" s="3" t="str">
        <f t="shared" si="100"/>
        <v>課程頁面</v>
      </c>
    </row>
    <row r="810" spans="1:14" x14ac:dyDescent="0.25">
      <c r="A810" s="2" t="s">
        <v>103</v>
      </c>
      <c r="B810" s="2" t="s">
        <v>15</v>
      </c>
      <c r="C810" s="2" t="s">
        <v>16</v>
      </c>
      <c r="D810" s="2">
        <v>109110</v>
      </c>
      <c r="E810" s="2">
        <v>31330</v>
      </c>
      <c r="F810" s="2">
        <v>4585</v>
      </c>
      <c r="G810" s="2" t="s">
        <v>659</v>
      </c>
      <c r="H810" s="2" t="s">
        <v>18</v>
      </c>
      <c r="I810" s="2" t="str">
        <f t="shared" si="96"/>
        <v>resource</v>
      </c>
      <c r="J810" s="2">
        <v>101</v>
      </c>
      <c r="K810" t="str">
        <f t="shared" si="101"/>
        <v>https://moodle2.ntin.edu.tw/mod/resource/view.php?id=31330</v>
      </c>
      <c r="L810" s="3" t="str">
        <f t="shared" si="97"/>
        <v>檔案連結</v>
      </c>
      <c r="M810" t="str">
        <f t="shared" si="99"/>
        <v>https://moodle2.ntin.edu.tw/course/view.php?id=4585</v>
      </c>
      <c r="N810" s="3" t="str">
        <f t="shared" si="100"/>
        <v>課程頁面</v>
      </c>
    </row>
    <row r="811" spans="1:14" x14ac:dyDescent="0.25">
      <c r="A811" s="2" t="s">
        <v>195</v>
      </c>
      <c r="B811" s="2" t="s">
        <v>15</v>
      </c>
      <c r="C811" s="2" t="s">
        <v>177</v>
      </c>
      <c r="D811" s="2">
        <v>107933</v>
      </c>
      <c r="E811" s="2">
        <v>30448</v>
      </c>
      <c r="F811" s="2">
        <v>4512</v>
      </c>
      <c r="G811" s="2" t="s">
        <v>660</v>
      </c>
      <c r="H811" s="2" t="s">
        <v>18</v>
      </c>
      <c r="I811" s="2" t="str">
        <f t="shared" si="96"/>
        <v>resource</v>
      </c>
      <c r="J811" s="2">
        <v>101</v>
      </c>
      <c r="K811" t="str">
        <f t="shared" si="101"/>
        <v>https://moodle2.ntin.edu.tw/course/view.php?id=4512</v>
      </c>
      <c r="L811" s="3" t="str">
        <f t="shared" si="97"/>
        <v>檔案連結</v>
      </c>
      <c r="M811" t="str">
        <f t="shared" si="99"/>
        <v>https://moodle2.ntin.edu.tw/course/view.php?id=4512</v>
      </c>
      <c r="N811" s="3" t="str">
        <f t="shared" si="100"/>
        <v>課程頁面</v>
      </c>
    </row>
    <row r="812" spans="1:14" x14ac:dyDescent="0.25">
      <c r="A812" s="2" t="s">
        <v>206</v>
      </c>
      <c r="B812" s="2" t="s">
        <v>15</v>
      </c>
      <c r="C812" s="2" t="s">
        <v>16</v>
      </c>
      <c r="D812" s="2">
        <v>188278</v>
      </c>
      <c r="E812" s="2">
        <v>76084</v>
      </c>
      <c r="F812" s="2">
        <v>6191</v>
      </c>
      <c r="G812" s="2" t="s">
        <v>661</v>
      </c>
      <c r="H812" s="2" t="s">
        <v>18</v>
      </c>
      <c r="I812" s="2" t="str">
        <f t="shared" si="96"/>
        <v>resource</v>
      </c>
      <c r="J812" s="2">
        <v>101</v>
      </c>
      <c r="K812" t="str">
        <f t="shared" si="101"/>
        <v>https://moodle2.ntin.edu.tw/mod/resource/view.php?id=76084</v>
      </c>
      <c r="L812" s="3" t="str">
        <f t="shared" si="97"/>
        <v>檔案連結</v>
      </c>
      <c r="M812" t="str">
        <f t="shared" si="99"/>
        <v>https://moodle2.ntin.edu.tw/course/view.php?id=6191</v>
      </c>
      <c r="N812" s="3" t="str">
        <f t="shared" si="100"/>
        <v>課程頁面</v>
      </c>
    </row>
    <row r="813" spans="1:14" x14ac:dyDescent="0.25">
      <c r="A813" s="2" t="s">
        <v>34</v>
      </c>
      <c r="B813" s="2" t="s">
        <v>15</v>
      </c>
      <c r="C813" s="2" t="s">
        <v>16</v>
      </c>
      <c r="D813" s="2">
        <v>182179</v>
      </c>
      <c r="E813" s="2">
        <v>70658</v>
      </c>
      <c r="F813" s="2">
        <v>6418</v>
      </c>
      <c r="G813" s="2" t="s">
        <v>662</v>
      </c>
      <c r="H813" s="2" t="s">
        <v>18</v>
      </c>
      <c r="I813" s="2" t="str">
        <f t="shared" si="96"/>
        <v>resource</v>
      </c>
      <c r="J813" s="2">
        <v>101</v>
      </c>
      <c r="K813" t="str">
        <f t="shared" si="101"/>
        <v>https://moodle2.ntin.edu.tw/mod/resource/view.php?id=70658</v>
      </c>
      <c r="L813" s="3" t="str">
        <f t="shared" si="97"/>
        <v>檔案連結</v>
      </c>
      <c r="M813" t="str">
        <f t="shared" si="99"/>
        <v>https://moodle2.ntin.edu.tw/course/view.php?id=6418</v>
      </c>
      <c r="N813" s="3" t="str">
        <f t="shared" si="100"/>
        <v>課程頁面</v>
      </c>
    </row>
    <row r="814" spans="1:14" x14ac:dyDescent="0.25">
      <c r="A814" s="2" t="s">
        <v>46</v>
      </c>
      <c r="B814" s="2" t="s">
        <v>15</v>
      </c>
      <c r="C814" s="2" t="s">
        <v>177</v>
      </c>
      <c r="D814" s="2">
        <v>160883</v>
      </c>
      <c r="E814" s="2">
        <v>56961</v>
      </c>
      <c r="F814" s="2">
        <v>5459</v>
      </c>
      <c r="G814" s="2" t="s">
        <v>663</v>
      </c>
      <c r="H814" s="2" t="s">
        <v>73</v>
      </c>
      <c r="I814" s="2" t="str">
        <f t="shared" si="96"/>
        <v>folder</v>
      </c>
      <c r="J814" s="2">
        <v>100</v>
      </c>
      <c r="K814" t="str">
        <f>"https://moodle2.ntin.edu.tw/mod/"&amp;I814&amp;"/view.php?id="&amp;E814</f>
        <v>https://moodle2.ntin.edu.tw/mod/folder/view.php?id=56961</v>
      </c>
      <c r="L814" s="3" t="str">
        <f t="shared" si="97"/>
        <v>檔案連結</v>
      </c>
      <c r="M814" t="str">
        <f t="shared" si="99"/>
        <v>https://moodle2.ntin.edu.tw/course/view.php?id=5459</v>
      </c>
      <c r="N814" s="3" t="str">
        <f t="shared" si="100"/>
        <v>課程頁面</v>
      </c>
    </row>
    <row r="815" spans="1:14" x14ac:dyDescent="0.25">
      <c r="A815" s="2" t="s">
        <v>453</v>
      </c>
      <c r="B815" s="2" t="s">
        <v>15</v>
      </c>
      <c r="C815" s="2" t="s">
        <v>31</v>
      </c>
      <c r="D815" s="2">
        <v>158501</v>
      </c>
      <c r="E815" s="2">
        <v>54797</v>
      </c>
      <c r="F815" s="2">
        <v>5744</v>
      </c>
      <c r="G815" s="2" t="s">
        <v>664</v>
      </c>
      <c r="H815" s="2" t="s">
        <v>18</v>
      </c>
      <c r="I815" s="2" t="str">
        <f t="shared" si="96"/>
        <v>resource</v>
      </c>
      <c r="J815" s="2">
        <v>100</v>
      </c>
      <c r="K815" t="str">
        <f>IF(AND(LEFT(C815,6)="video/",C815&lt;&gt;"video/x-ms-wmv"),"https://moodle2.ntin.edu.tw/mod/resource/view.php?id="&amp;E815,"https://moodle2.ntin.edu.tw/course/view.php?id="&amp;F815)</f>
        <v>https://moodle2.ntin.edu.tw/mod/resource/view.php?id=54797</v>
      </c>
      <c r="L815" s="3" t="str">
        <f t="shared" si="97"/>
        <v>檔案連結</v>
      </c>
      <c r="M815" t="str">
        <f t="shared" si="99"/>
        <v>https://moodle2.ntin.edu.tw/course/view.php?id=5744</v>
      </c>
      <c r="N815" s="3" t="str">
        <f t="shared" si="100"/>
        <v>課程頁面</v>
      </c>
    </row>
    <row r="816" spans="1:14" x14ac:dyDescent="0.25">
      <c r="A816" s="2" t="s">
        <v>602</v>
      </c>
      <c r="B816" s="2" t="s">
        <v>15</v>
      </c>
      <c r="C816" s="2" t="s">
        <v>177</v>
      </c>
      <c r="D816" s="2">
        <v>124900</v>
      </c>
      <c r="E816" s="2">
        <v>37543</v>
      </c>
      <c r="F816" s="2">
        <v>5205</v>
      </c>
      <c r="G816" s="2" t="s">
        <v>665</v>
      </c>
      <c r="H816" s="2" t="s">
        <v>18</v>
      </c>
      <c r="I816" s="2" t="str">
        <f t="shared" si="96"/>
        <v>resource</v>
      </c>
      <c r="J816" s="2">
        <v>100</v>
      </c>
      <c r="K816" t="str">
        <f>IF(AND(LEFT(C816,6)="video/",C816&lt;&gt;"video/x-ms-wmv"),"https://moodle2.ntin.edu.tw/mod/resource/view.php?id="&amp;E816,"https://moodle2.ntin.edu.tw/course/view.php?id="&amp;F816)</f>
        <v>https://moodle2.ntin.edu.tw/course/view.php?id=5205</v>
      </c>
      <c r="L816" s="3" t="str">
        <f t="shared" si="97"/>
        <v>檔案連結</v>
      </c>
      <c r="M816" t="str">
        <f t="shared" si="99"/>
        <v>https://moodle2.ntin.edu.tw/course/view.php?id=5205</v>
      </c>
      <c r="N816" s="3" t="str">
        <f t="shared" si="100"/>
        <v>課程頁面</v>
      </c>
    </row>
    <row r="817" spans="1:14" x14ac:dyDescent="0.25">
      <c r="A817" s="2" t="s">
        <v>206</v>
      </c>
      <c r="B817" s="2" t="s">
        <v>15</v>
      </c>
      <c r="C817" s="2" t="s">
        <v>16</v>
      </c>
      <c r="D817" s="2">
        <v>157589</v>
      </c>
      <c r="E817" s="2">
        <v>53955</v>
      </c>
      <c r="F817" s="2">
        <v>5622</v>
      </c>
      <c r="G817" s="2" t="s">
        <v>666</v>
      </c>
      <c r="H817" s="2" t="s">
        <v>18</v>
      </c>
      <c r="I817" s="2" t="str">
        <f t="shared" si="96"/>
        <v>resource</v>
      </c>
      <c r="J817" s="2">
        <v>100</v>
      </c>
      <c r="K817" t="str">
        <f>IF(AND(LEFT(C817,6)="video/",C817&lt;&gt;"video/x-ms-wmv"),"https://moodle2.ntin.edu.tw/mod/resource/view.php?id="&amp;E817,"https://moodle2.ntin.edu.tw/course/view.php?id="&amp;F817)</f>
        <v>https://moodle2.ntin.edu.tw/mod/resource/view.php?id=53955</v>
      </c>
      <c r="L817" s="3" t="str">
        <f t="shared" si="97"/>
        <v>檔案連結</v>
      </c>
      <c r="M817" t="str">
        <f t="shared" si="99"/>
        <v>https://moodle2.ntin.edu.tw/course/view.php?id=5622</v>
      </c>
      <c r="N817" s="3" t="str">
        <f t="shared" si="100"/>
        <v>課程頁面</v>
      </c>
    </row>
    <row r="818" spans="1:14" x14ac:dyDescent="0.25">
      <c r="A818" s="2" t="s">
        <v>667</v>
      </c>
      <c r="B818" s="2" t="s">
        <v>15</v>
      </c>
      <c r="C818" s="2" t="s">
        <v>177</v>
      </c>
      <c r="D818" s="2">
        <v>143935</v>
      </c>
      <c r="E818" s="2">
        <v>44407</v>
      </c>
      <c r="F818" s="2">
        <v>5242</v>
      </c>
      <c r="G818" s="2" t="s">
        <v>668</v>
      </c>
      <c r="H818" s="2" t="s">
        <v>18</v>
      </c>
      <c r="I818" s="2" t="str">
        <f t="shared" si="96"/>
        <v>resource</v>
      </c>
      <c r="J818" s="2">
        <v>100</v>
      </c>
      <c r="K818" t="str">
        <f>IF(AND(LEFT(C818,6)="video/",C818&lt;&gt;"video/x-ms-wmv"),"https://moodle2.ntin.edu.tw/mod/resource/view.php?id="&amp;E818,"https://moodle2.ntin.edu.tw/course/view.php?id="&amp;F818)</f>
        <v>https://moodle2.ntin.edu.tw/course/view.php?id=5242</v>
      </c>
      <c r="L818" s="3" t="str">
        <f t="shared" si="97"/>
        <v>檔案連結</v>
      </c>
      <c r="M818" t="str">
        <f t="shared" si="99"/>
        <v>https://moodle2.ntin.edu.tw/course/view.php?id=5242</v>
      </c>
      <c r="N818" s="3" t="str">
        <f t="shared" si="100"/>
        <v>課程頁面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2022-01-20T05:37:26Z</dcterms:created>
  <dcterms:modified xsi:type="dcterms:W3CDTF">2022-01-20T05:40:09Z</dcterms:modified>
</cp:coreProperties>
</file>